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oonal\Downloads\"/>
    </mc:Choice>
  </mc:AlternateContent>
  <xr:revisionPtr revIDLastSave="0" documentId="13_ncr:1_{1553EF76-0C6E-43B4-84E2-194A030508D7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ash Flow Statement" sheetId="1" r:id="rId1"/>
    <sheet name="5Y Income Statement" sheetId="2" r:id="rId2"/>
    <sheet name="Combined Balance Shee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" i="3" l="1"/>
  <c r="E66" i="3"/>
  <c r="D66" i="3"/>
  <c r="C66" i="3"/>
  <c r="B66" i="3"/>
  <c r="F67" i="1"/>
  <c r="E67" i="1"/>
  <c r="D67" i="1"/>
  <c r="C67" i="1"/>
  <c r="B67" i="1"/>
  <c r="F66" i="1"/>
  <c r="E66" i="1"/>
  <c r="D66" i="1"/>
  <c r="C66" i="1"/>
  <c r="B66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F7" i="1"/>
  <c r="E7" i="1"/>
  <c r="D7" i="1"/>
  <c r="C7" i="1"/>
  <c r="B7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<sst xmlns="http://schemas.openxmlformats.org/spreadsheetml/2006/main" count="162" uniqueCount="141">
  <si>
    <t>IHG Group - 5-Year Cash Flow Statement and Highlighted Metrics</t>
  </si>
  <si>
    <t>For years ended 31 December; US$m. Capex is PPE plus intangible asset purchases.</t>
  </si>
  <si>
    <t>HIGHLIGHTED METRICS</t>
  </si>
  <si>
    <t>Metric</t>
  </si>
  <si>
    <t>Operating profit/(loss)</t>
  </si>
  <si>
    <t>Cash flow from operations</t>
  </si>
  <si>
    <t>Net cash from operating activities</t>
  </si>
  <si>
    <t>Net cash from investing activities</t>
  </si>
  <si>
    <t>Net cash from financing activities</t>
  </si>
  <si>
    <t>Capital expenditure (PPE + intangible asset purchases)</t>
  </si>
  <si>
    <t>Depreciation and amortisation (positive magnitude)</t>
  </si>
  <si>
    <t>FULL GROUP STATEMENT OF CASH FLOWS</t>
  </si>
  <si>
    <t>Line item</t>
  </si>
  <si>
    <t>OPERATING ACTIVITIES</t>
  </si>
  <si>
    <t>Profit/(loss) for the year</t>
  </si>
  <si>
    <t>Adjustments reconciling profit/(loss) to cash flow from operations</t>
  </si>
  <si>
    <t>Adjustments reconciling profit/(loss) to cash flow from operations before contract acquisition costs</t>
  </si>
  <si>
    <t>Cash flow from operations before contract acquisition costs</t>
  </si>
  <si>
    <t>Year</t>
  </si>
  <si>
    <t>Net operating cash flow</t>
  </si>
  <si>
    <t>Net investing cash flow</t>
  </si>
  <si>
    <t>Net financing cash flow</t>
  </si>
  <si>
    <t>Contract acquisition costs, net of repayments</t>
  </si>
  <si>
    <t>Interest paid</t>
  </si>
  <si>
    <t>Interest received</t>
  </si>
  <si>
    <t>Deferred/contingent purchase consideration paid (operating)</t>
  </si>
  <si>
    <t>Tax paid</t>
  </si>
  <si>
    <t>INVESTING ACTIVITIES</t>
  </si>
  <si>
    <t>Purchase of property, plant and equipment</t>
  </si>
  <si>
    <t>Purchase of intangible assets</t>
  </si>
  <si>
    <t>Investment in associates and joint ventures</t>
  </si>
  <si>
    <t>Investment in other financial assets</t>
  </si>
  <si>
    <t>Deferred/contingent purchase consideration paid (investing)</t>
  </si>
  <si>
    <t>Capitalised interest paid</t>
  </si>
  <si>
    <t>Lease incentives received</t>
  </si>
  <si>
    <t>Distributions from associates and joint ventures</t>
  </si>
  <si>
    <t>Disposal of property, plant and equipment</t>
  </si>
  <si>
    <t>Disposal of hotel assets, net of costs and cash disposed</t>
  </si>
  <si>
    <t>Repayments of other financial assets</t>
  </si>
  <si>
    <t>Finance lease receipts</t>
  </si>
  <si>
    <t>Disposal of equity securities</t>
  </si>
  <si>
    <t>Other investing cash flows</t>
  </si>
  <si>
    <t>FINANCING ACTIVITIES</t>
  </si>
  <si>
    <t>Repurchase of shares, including taxes/transaction costs</t>
  </si>
  <si>
    <t>Purchase of own shares by employee share trusts</t>
  </si>
  <si>
    <t>Dividends paid to shareholders</t>
  </si>
  <si>
    <t>Dividend paid to non-controlling interest</t>
  </si>
  <si>
    <t>Net issue/(repayment) of commercial paper</t>
  </si>
  <si>
    <t>Issue of long-term bonds, including effect of currency swaps</t>
  </si>
  <si>
    <t>Repayment of long-term bonds</t>
  </si>
  <si>
    <t>Settlement of currency swaps</t>
  </si>
  <si>
    <t>Principal element of lease payments</t>
  </si>
  <si>
    <t>Decrease in other borrowings</t>
  </si>
  <si>
    <t>Proceeds from currency swaps</t>
  </si>
  <si>
    <t>CASH AND CASH EQUIVALENTS</t>
  </si>
  <si>
    <t>Net movement in cash and cash equivalents in the year</t>
  </si>
  <si>
    <t>Cash and cash equivalents at beginning of the year</t>
  </si>
  <si>
    <t>Exchange rate effects</t>
  </si>
  <si>
    <t>Cash and cash equivalents at end of the year</t>
  </si>
  <si>
    <t>VALIDATION CHECKS</t>
  </si>
  <si>
    <t>Check</t>
  </si>
  <si>
    <t>Cash flow reconciliation: operating + investing + financing - net movement</t>
  </si>
  <si>
    <t>Cash balance reconciliation: beginning + movement + FX - ending</t>
  </si>
  <si>
    <t>InterContinental Hotels Group PLC (IHG) - 5-Year Combined Group Income Statement</t>
  </si>
  <si>
    <t>For years ended 31 December; US$m except EPS. Negative values represent expenses or losses.</t>
  </si>
  <si>
    <t>Revenue from fee business</t>
  </si>
  <si>
    <t>Revenue from owned, leased and managed lease hotels</t>
  </si>
  <si>
    <t>Revenue from insurance activities</t>
  </si>
  <si>
    <t>System Fund and reimbursable revenues</t>
  </si>
  <si>
    <t>Total revenue</t>
  </si>
  <si>
    <t>Cost of sales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</si>
  <si>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</si>
  <si>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</si>
  <si>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</si>
  <si>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</si>
  <si>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</si>
  <si>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</si>
  <si>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</si>
  <si>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</si>
  <si>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 before System Fund, reimbursables and exceptional items</t>
  </si>
  <si>
    <t>System Fund and reimbursable result</t>
  </si>
  <si>
    <t>Operating exceptional items</t>
  </si>
  <si>
    <t>Financial income</t>
  </si>
  <si>
    <t>Financial expenses</t>
  </si>
  <si>
    <t>Fair value (losses)/gains on contingent purchase consideration</t>
  </si>
  <si>
    <t>Profit/(loss) before tax</t>
  </si>
  <si>
    <t>Tax</t>
  </si>
  <si>
    <t>Profit/(loss) for the year from continuing operations</t>
  </si>
  <si>
    <t>Attributable to equity holders of the parent</t>
  </si>
  <si>
    <t>Attributable to non-controlling interest</t>
  </si>
  <si>
    <t>Basic EPS (cents)</t>
  </si>
  <si>
    <t>Diluted EPS (cents)</t>
  </si>
  <si>
    <t>IHG Group - 5-Year Combined Balance Sheet</t>
  </si>
  <si>
    <t>US$m; as at 31 December. Liabilities and net liabilities are shown as negative values.</t>
  </si>
  <si>
    <t>ASSETS</t>
  </si>
  <si>
    <t>Non-current assets</t>
  </si>
  <si>
    <t>Goodwill and other intangible assets</t>
  </si>
  <si>
    <t>Property, plant and equipment</t>
  </si>
  <si>
    <t>Right-of-use assets</t>
  </si>
  <si>
    <t>Retirement benefit assets</t>
  </si>
  <si>
    <t>Other financial assets</t>
  </si>
  <si>
    <t>Derivative financial instruments</t>
  </si>
  <si>
    <t>Deferred compensation plan investments</t>
  </si>
  <si>
    <t>Non-current other receivables</t>
  </si>
  <si>
    <t>Non-current tax receivable</t>
  </si>
  <si>
    <t>Deferred tax assets</t>
  </si>
  <si>
    <t>Contract costs</t>
  </si>
  <si>
    <t>Contract assets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</si>
  <si>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</si>
  <si>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</si>
  <si>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</si>
  <si>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</si>
  <si>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</si>
  <si>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</si>
  <si>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</si>
  <si>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</si>
  <si>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</si>
  <si>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</si>
  <si>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</si>
  <si>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Loans and other borrowings</t>
  </si>
  <si>
    <t>Lease liabilities</t>
  </si>
  <si>
    <t>Trade and other payables</t>
  </si>
  <si>
    <t>Deferred revenue</t>
  </si>
  <si>
    <t>Provisions</t>
  </si>
  <si>
    <t>Insurance liabilities</t>
  </si>
  <si>
    <t>Current tax payable</t>
  </si>
  <si>
    <t>Total current liabilities</t>
  </si>
  <si>
    <t>Non-current liabilities</t>
  </si>
  <si>
    <t>Retirement benefit obligations</t>
  </si>
  <si>
    <t>Deferred compensation plan liabilities</t>
  </si>
  <si>
    <t>Deferred tax liabilities</t>
  </si>
  <si>
    <t>Total non-current liabilities</t>
  </si>
  <si>
    <t>Liabilities classified as held for sale</t>
  </si>
  <si>
    <t>Total liabilities</t>
  </si>
  <si>
    <t>Net liabilities</t>
  </si>
  <si>
    <t>EQUITY</t>
  </si>
  <si>
    <t>IHG shareholders' equity</t>
  </si>
  <si>
    <t>Non-controlling interest</t>
  </si>
  <si>
    <t>Total equity</t>
  </si>
  <si>
    <t>Validation checks</t>
  </si>
  <si>
    <t>Equity check: total equity - net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</si>
</sst>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;\-"/>
    <numFmt numFmtId="165" formatCode="0.0;[Red]\(0.0\);\-"/>
  </numFmts>
  <fonts count="10">
    <font>
      <sz val="11"/>
      <name val="Carlito"/>
    </font>
    <font>
      <b/>
      <sz val="16"/>
      <color rgb="FFFFFFFF"/>
      <name val="Carlito"/>
    </font>
    <font>
      <i/>
      <sz val="11"/>
      <color rgb="FF595959"/>
      <name val="Carlito"/>
    </font>
    <font>
      <b/>
      <sz val="11"/>
      <color rgb="FFFFFFFF"/>
      <name val="Carlito"/>
    </font>
    <font>
      <sz val="11"/>
      <color rgb="FF0000FF"/>
      <name val="Carlito"/>
    </font>
    <font>
      <b/>
      <sz val="11"/>
      <color rgb="FF000000"/>
      <name val="Carlito"/>
    </font>
    <font>
      <b/>
      <sz val="11"/>
      <color rgb="FF0B4F5C"/>
      <name val="Carlito"/>
    </font>
    <font>
      <b/>
      <sz val="11"/>
      <name val="Carlito"/>
    </font>
    <font>
      <b/>
      <sz val="11"/>
      <color rgb="FF0000FF"/>
      <name val="Carlito"/>
    </font>
    <font>
      <b/>
      <sz val="11"/>
      <color rgb="FF00800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0B4F5C"/>
      </patternFill>
    </fill>
    <fill>
      <patternFill patternType="solid">
        <fgColor rgb="FFE85D04"/>
      </patternFill>
    </fill>
    <fill>
      <patternFill patternType="solid">
        <fgColor rgb="FFE7E6E6"/>
      </patternFill>
    </fill>
    <fill>
      <patternFill patternType="solid">
        <fgColor rgb="FFDDEBF0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CE4D6"/>
      </patternFill>
    </fill>
  </fills>
  <borders count="5">
    <border>
      <left/>
      <right/>
      <top/>
      <bottom/>
      <diagonal/>
    </border>
    <border>
      <left/>
      <right/>
      <top style="thin">
        <color rgb="FF0B4F5C"/>
      </top>
      <bottom/>
      <diagonal/>
    </border>
    <border>
      <left/>
      <right/>
      <top style="medium">
        <color rgb="FF0B4F5C"/>
      </top>
      <bottom style="double">
        <color rgb="FF0B4F5C"/>
      </bottom>
      <diagonal/>
    </border>
    <border>
      <left/>
      <right/>
      <top/>
      <bottom style="thin">
        <color rgb="FFB7B7B7"/>
      </bottom>
      <diagonal/>
    </border>
    <border>
      <left/>
      <right/>
      <top style="medium">
        <color rgb="FF0B4F5C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7" fillId="7" borderId="0" xfId="0" applyFont="1" applyFill="1" applyAlignment="1">
      <alignment vertical="center" wrapText="1"/>
    </xf>
    <xf numFmtId="164" fontId="9" fillId="7" borderId="0" xfId="0" applyNumberFormat="1" applyFont="1" applyFill="1" applyAlignment="1">
      <alignment vertical="center"/>
    </xf>
    <xf numFmtId="164" fontId="5" fillId="7" borderId="0" xfId="0" applyNumberFormat="1" applyFont="1" applyFill="1" applyAlignment="1">
      <alignment vertical="center"/>
    </xf>
    <xf numFmtId="0" fontId="7" fillId="7" borderId="3" xfId="0" applyFont="1" applyFill="1" applyBorder="1" applyAlignment="1">
      <alignment vertical="center" wrapText="1"/>
    </xf>
    <xf numFmtId="164" fontId="9" fillId="7" borderId="3" xfId="0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164" fontId="4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7" fillId="8" borderId="0" xfId="0" applyFont="1" applyFill="1" applyAlignment="1">
      <alignment vertical="center" wrapText="1"/>
    </xf>
    <xf numFmtId="164" fontId="8" fillId="8" borderId="0" xfId="0" applyNumberFormat="1" applyFont="1" applyFill="1" applyAlignment="1">
      <alignment vertical="center"/>
    </xf>
    <xf numFmtId="0" fontId="0" fillId="0" borderId="3" xfId="0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7" fillId="6" borderId="4" xfId="0" applyFont="1" applyFill="1" applyBorder="1" applyAlignment="1">
      <alignment vertical="center" wrapText="1"/>
    </xf>
    <xf numFmtId="164" fontId="8" fillId="6" borderId="4" xfId="0" applyNumberFormat="1" applyFont="1" applyFill="1" applyBorder="1" applyAlignment="1">
      <alignment vertical="center"/>
    </xf>
    <xf numFmtId="0" fontId="5" fillId="6" borderId="2" xfId="0" applyFont="1" applyFill="1" applyBorder="1" applyAlignment="1">
      <alignment vertical="center" wrapText="1"/>
    </xf>
    <xf numFmtId="164" fontId="5" fillId="6" borderId="2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164" fontId="5" fillId="4" borderId="1" xfId="0" applyNumberFormat="1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0" xfId="0" applyNumberFormat="1" applyFont="1" applyFill="1" applyAlignment="1">
      <alignment vertical="center"/>
    </xf>
    <xf numFmtId="0" fontId="5" fillId="4" borderId="1" xfId="0" applyFont="1" applyFill="1" applyBorder="1" applyAlignment="1">
      <alignment vertical="center" wrapText="1"/>
    </xf>
    <xf numFmtId="165" fontId="4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5" fillId="6" borderId="2" xfId="0" applyFon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/>
          <a:lstStyle/>
          <a:p>
            <a:r>
              <a:t>IHG Net Cash Flows (2020-2024)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Net operating cash flow</c:v>
          </c:tx>
          <c:invertIfNegative val="1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Statement'!$I$22:$I$26</c:f>
              <c:numCache>
                <c:formatCode>#,##0;[Red]\(#,##0\);\-</c:formatCode>
                <c:ptCount val="5"/>
                <c:pt idx="0">
                  <c:v>137</c:v>
                </c:pt>
                <c:pt idx="1">
                  <c:v>636</c:v>
                </c:pt>
                <c:pt idx="2">
                  <c:v>646</c:v>
                </c:pt>
                <c:pt idx="3">
                  <c:v>893</c:v>
                </c:pt>
                <c:pt idx="4">
                  <c:v>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6-449C-A0D0-93887C06192C}"/>
            </c:ext>
          </c:extLst>
        </c:ser>
        <c:ser>
          <c:idx val="1"/>
          <c:order val="1"/>
          <c:tx>
            <c:v>Net investing cash flow</c:v>
          </c:tx>
          <c:invertIfNegative val="1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Statement'!$J$22:$J$26</c:f>
              <c:numCache>
                <c:formatCode>#,##0;[Red]\(#,##0\);\-</c:formatCode>
                <c:ptCount val="5"/>
                <c:pt idx="0">
                  <c:v>-61</c:v>
                </c:pt>
                <c:pt idx="1">
                  <c:v>-12</c:v>
                </c:pt>
                <c:pt idx="2">
                  <c:v>-78</c:v>
                </c:pt>
                <c:pt idx="3">
                  <c:v>-137</c:v>
                </c:pt>
                <c:pt idx="4">
                  <c:v>-99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06-449C-A0D0-93887C06192C}"/>
            </c:ext>
          </c:extLst>
        </c:ser>
        <c:ser>
          <c:idx val="2"/>
          <c:order val="2"/>
          <c:tx>
            <c:v>Net financing cash flow</c:v>
          </c:tx>
          <c:invertIfNegative val="1"/>
          <c:cat>
            <c:numRef>
              <c:f>'Cash Flow Statement'!$H$22:$H$26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'Cash Flow Statement'!$K$22:$K$26</c:f>
              <c:numCache>
                <c:formatCode>#,##0;[Red]\(#,##0\);\-</c:formatCode>
                <c:ptCount val="5"/>
                <c:pt idx="0">
                  <c:v>1354</c:v>
                </c:pt>
                <c:pt idx="1">
                  <c:v>-860</c:v>
                </c:pt>
                <c:pt idx="2">
                  <c:v>-961</c:v>
                </c:pt>
                <c:pt idx="3">
                  <c:v>-417</c:v>
                </c:pt>
                <c:pt idx="4">
                  <c:v>-894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06-449C-A0D0-93887C0619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;[Red]\(#,##0\);\-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7"/>
  <sheetViews>
    <sheetView workbookViewId="0"/>
  </sheetViews>
  <sheetFormatPr defaultRowHeight="13.8"/>
  <cols>
    <col min="1" max="1" width="68" customWidth="1"/>
    <col min="2" max="6" width="14" customWidth="1"/>
    <col min="8" max="8" width="10" customWidth="1"/>
    <col min="9" max="11" width="19" customWidth="1"/>
    <col min="12" max="13" width="12" customWidth="1"/>
  </cols>
  <sheetData>
    <row r="1" spans="1:15" ht="15.3" customHeight="1">
      <c r="A1" s="27" t="s">
        <v>0</v>
      </c>
      <c r="B1" s="27"/>
      <c r="C1" s="27"/>
      <c r="D1" s="27"/>
      <c r="E1" s="27"/>
      <c r="F1" s="27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>
      <c r="A2" s="28" t="s">
        <v>1</v>
      </c>
      <c r="B2" s="28"/>
      <c r="C2" s="28"/>
      <c r="D2" s="28"/>
      <c r="E2" s="28"/>
      <c r="F2" s="28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>
      <c r="A4" s="29" t="s">
        <v>2</v>
      </c>
      <c r="B4" s="29"/>
      <c r="C4" s="29"/>
      <c r="D4" s="29"/>
      <c r="E4" s="29"/>
      <c r="F4" s="29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>
      <c r="A5" s="1" t="s">
        <v>3</v>
      </c>
      <c r="B5" s="1">
        <v>2024</v>
      </c>
      <c r="C5" s="1">
        <v>2023</v>
      </c>
      <c r="D5" s="1">
        <v>2022</v>
      </c>
      <c r="E5" s="1">
        <v>2021</v>
      </c>
      <c r="F5" s="1">
        <v>2020</v>
      </c>
      <c r="G5" s="2"/>
      <c r="H5" s="2"/>
      <c r="I5" s="2"/>
      <c r="J5" s="2"/>
      <c r="K5" s="2"/>
      <c r="L5" s="2"/>
      <c r="M5" s="2"/>
      <c r="N5" s="2"/>
      <c r="O5" s="2"/>
    </row>
    <row r="6" spans="1:15" ht="12" customHeight="1">
      <c r="A6" s="3" t="s">
        <v>4</v>
      </c>
      <c r="B6" s="4">
        <f>'5Y Income Statement'!B19</f>
        <v>1041</v>
      </c>
      <c r="C6" s="4">
        <f>'5Y Income Statement'!C19</f>
        <v>1066</v>
      </c>
      <c r="D6" s="4">
        <f>'5Y Income Statement'!D19</f>
        <v>628</v>
      </c>
      <c r="E6" s="4">
        <f>'5Y Income Statement'!E19</f>
        <v>494</v>
      </c>
      <c r="F6" s="4">
        <f>'5Y Income Statement'!F19</f>
        <v>-153</v>
      </c>
      <c r="G6" s="2"/>
      <c r="H6" s="2"/>
      <c r="I6" s="2"/>
      <c r="J6" s="2"/>
      <c r="K6" s="2"/>
      <c r="L6" s="2"/>
      <c r="M6" s="2"/>
      <c r="N6" s="2"/>
      <c r="O6" s="2"/>
    </row>
    <row r="7" spans="1:15" ht="12" customHeight="1">
      <c r="A7" s="3" t="s">
        <v>5</v>
      </c>
      <c r="B7" s="5">
        <f>B23</f>
        <v>1149</v>
      </c>
      <c r="C7" s="5">
        <f>C23</f>
        <v>1219</v>
      </c>
      <c r="D7" s="5">
        <f>D23</f>
        <v>961</v>
      </c>
      <c r="E7" s="5">
        <f>E23</f>
        <v>848</v>
      </c>
      <c r="F7" s="5">
        <f>F23</f>
        <v>308</v>
      </c>
      <c r="G7" s="2"/>
      <c r="H7" s="2"/>
      <c r="I7" s="2"/>
      <c r="J7" s="2"/>
      <c r="K7" s="2"/>
      <c r="L7" s="2"/>
      <c r="M7" s="2"/>
      <c r="N7" s="2"/>
      <c r="O7" s="2"/>
    </row>
    <row r="8" spans="1:15" ht="12" customHeight="1">
      <c r="A8" s="3" t="s">
        <v>6</v>
      </c>
      <c r="B8" s="5">
        <f>B28</f>
        <v>724</v>
      </c>
      <c r="C8" s="5">
        <f>C28</f>
        <v>893</v>
      </c>
      <c r="D8" s="5">
        <f>D28</f>
        <v>646</v>
      </c>
      <c r="E8" s="5">
        <f>E28</f>
        <v>636</v>
      </c>
      <c r="F8" s="5">
        <f>F28</f>
        <v>137</v>
      </c>
      <c r="G8" s="2"/>
      <c r="H8" s="2"/>
      <c r="I8" s="2"/>
      <c r="J8" s="2"/>
      <c r="K8" s="2"/>
      <c r="L8" s="2"/>
      <c r="M8" s="2"/>
      <c r="N8" s="2"/>
      <c r="O8" s="2"/>
    </row>
    <row r="9" spans="1:15" ht="12" customHeight="1">
      <c r="A9" s="3" t="s">
        <v>7</v>
      </c>
      <c r="B9" s="5">
        <f>B44</f>
        <v>-99</v>
      </c>
      <c r="C9" s="5">
        <f>C44</f>
        <v>-137</v>
      </c>
      <c r="D9" s="5">
        <f>D44</f>
        <v>-78</v>
      </c>
      <c r="E9" s="5">
        <f>E44</f>
        <v>-12</v>
      </c>
      <c r="F9" s="5">
        <f>F44</f>
        <v>-61</v>
      </c>
      <c r="G9" s="2"/>
      <c r="H9" s="2"/>
      <c r="I9" s="2"/>
      <c r="J9" s="2"/>
      <c r="K9" s="2"/>
      <c r="L9" s="2"/>
      <c r="M9" s="2"/>
      <c r="N9" s="2"/>
      <c r="O9" s="2"/>
    </row>
    <row r="10" spans="1:15" ht="12" customHeight="1">
      <c r="A10" s="3" t="s">
        <v>8</v>
      </c>
      <c r="B10" s="5">
        <f>B57</f>
        <v>-894</v>
      </c>
      <c r="C10" s="5">
        <f>C57</f>
        <v>-417</v>
      </c>
      <c r="D10" s="5">
        <f>D57</f>
        <v>-961</v>
      </c>
      <c r="E10" s="5">
        <f>E57</f>
        <v>-860</v>
      </c>
      <c r="F10" s="5">
        <f>F57</f>
        <v>1354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ht="12" customHeight="1">
      <c r="A11" s="3" t="s">
        <v>9</v>
      </c>
      <c r="B11" s="5">
        <f>B30+B31</f>
        <v>-78</v>
      </c>
      <c r="C11" s="5">
        <f>C30+C31</f>
        <v>-82</v>
      </c>
      <c r="D11" s="5">
        <f>D30+D31</f>
        <v>-99</v>
      </c>
      <c r="E11" s="5">
        <f>E30+E31</f>
        <v>-52</v>
      </c>
      <c r="F11" s="5">
        <f>F30+F31</f>
        <v>-76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ht="12" customHeight="1">
      <c r="A12" s="6" t="s">
        <v>10</v>
      </c>
      <c r="B12" s="7">
        <f>-'5Y Income Statement'!B16</f>
        <v>65</v>
      </c>
      <c r="C12" s="7">
        <f>-'5Y Income Statement'!C16</f>
        <v>67</v>
      </c>
      <c r="D12" s="7">
        <f>-'5Y Income Statement'!D16</f>
        <v>68</v>
      </c>
      <c r="E12" s="7">
        <f>-'5Y Income Statement'!E16</f>
        <v>98</v>
      </c>
      <c r="F12" s="7">
        <f>-'5Y Income Statement'!F16</f>
        <v>110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ht="12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2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2" customHeight="1">
      <c r="A15" s="29" t="s">
        <v>11</v>
      </c>
      <c r="B15" s="29"/>
      <c r="C15" s="29"/>
      <c r="D15" s="29"/>
      <c r="E15" s="29"/>
      <c r="F15" s="29"/>
      <c r="G15" s="2"/>
      <c r="H15" s="2"/>
      <c r="I15" s="2"/>
      <c r="J15" s="2"/>
      <c r="K15" s="2"/>
      <c r="L15" s="2"/>
      <c r="M15" s="2"/>
      <c r="N15" s="2"/>
      <c r="O15" s="2"/>
    </row>
    <row r="16" spans="1:15" ht="12" customHeight="1">
      <c r="A16" s="1" t="s">
        <v>12</v>
      </c>
      <c r="B16" s="1">
        <v>2024</v>
      </c>
      <c r="C16" s="1">
        <v>2023</v>
      </c>
      <c r="D16" s="1">
        <v>2022</v>
      </c>
      <c r="E16" s="1">
        <v>2021</v>
      </c>
      <c r="F16" s="1">
        <v>2020</v>
      </c>
      <c r="G16" s="2"/>
      <c r="H16" s="2"/>
      <c r="I16" s="2"/>
      <c r="J16" s="2"/>
      <c r="K16" s="2"/>
      <c r="L16" s="2"/>
      <c r="M16" s="2"/>
      <c r="N16" s="2"/>
      <c r="O16" s="2"/>
    </row>
    <row r="17" spans="1:15" ht="12" customHeight="1">
      <c r="A17" s="30" t="s">
        <v>13</v>
      </c>
      <c r="B17" s="29"/>
      <c r="C17" s="29"/>
      <c r="D17" s="29"/>
      <c r="E17" s="29"/>
      <c r="F17" s="29"/>
      <c r="G17" s="2"/>
      <c r="H17" s="2"/>
      <c r="I17" s="2"/>
      <c r="J17" s="2"/>
      <c r="K17" s="2"/>
      <c r="L17" s="2"/>
      <c r="M17" s="2"/>
      <c r="N17" s="2"/>
      <c r="O17" s="2"/>
    </row>
    <row r="18" spans="1:15" ht="12" customHeight="1">
      <c r="A18" s="8" t="s">
        <v>14</v>
      </c>
      <c r="B18" s="9">
        <v>628</v>
      </c>
      <c r="C18" s="9">
        <v>750</v>
      </c>
      <c r="D18" s="9">
        <v>376</v>
      </c>
      <c r="E18" s="9">
        <v>265</v>
      </c>
      <c r="F18" s="9">
        <v>-260</v>
      </c>
      <c r="G18" s="2"/>
      <c r="H18" s="2"/>
      <c r="I18" s="2"/>
      <c r="J18" s="2"/>
      <c r="K18" s="2"/>
      <c r="L18" s="2"/>
      <c r="M18" s="2"/>
      <c r="N18" s="2"/>
      <c r="O18" s="2"/>
    </row>
    <row r="19" spans="1:15" ht="12" customHeight="1">
      <c r="A19" s="8" t="s">
        <v>15</v>
      </c>
      <c r="B19" s="9">
        <v>521</v>
      </c>
      <c r="C19" s="9">
        <v>469</v>
      </c>
      <c r="D19" s="9">
        <v>585</v>
      </c>
      <c r="E19" s="9">
        <v>583</v>
      </c>
      <c r="F19" s="9">
        <v>0</v>
      </c>
      <c r="G19" s="2"/>
      <c r="H19" s="2"/>
      <c r="I19" s="2"/>
      <c r="J19" s="2"/>
      <c r="K19" s="2"/>
      <c r="L19" s="2"/>
      <c r="M19" s="2"/>
      <c r="N19" s="2"/>
      <c r="O19" s="2"/>
    </row>
    <row r="20" spans="1:15" ht="21.15" customHeight="1">
      <c r="A20" s="8" t="s">
        <v>16</v>
      </c>
      <c r="B20" s="9">
        <v>0</v>
      </c>
      <c r="C20" s="9">
        <v>0</v>
      </c>
      <c r="D20" s="9">
        <v>0</v>
      </c>
      <c r="E20" s="9">
        <v>0</v>
      </c>
      <c r="F20" s="9">
        <v>632</v>
      </c>
      <c r="G20" s="2"/>
      <c r="H20" s="2"/>
      <c r="I20" s="2"/>
      <c r="J20" s="2"/>
      <c r="K20" s="2"/>
      <c r="L20" s="2"/>
      <c r="M20" s="2"/>
      <c r="N20" s="2"/>
      <c r="O20" s="2"/>
    </row>
    <row r="21" spans="1:15" ht="12" customHeight="1">
      <c r="A21" s="8" t="s">
        <v>17</v>
      </c>
      <c r="B21" s="9">
        <v>0</v>
      </c>
      <c r="C21" s="9">
        <v>0</v>
      </c>
      <c r="D21" s="9">
        <v>0</v>
      </c>
      <c r="E21" s="9">
        <v>0</v>
      </c>
      <c r="F21" s="9">
        <v>372</v>
      </c>
      <c r="G21" s="2"/>
      <c r="H21" s="1" t="s">
        <v>18</v>
      </c>
      <c r="I21" s="1" t="s">
        <v>19</v>
      </c>
      <c r="J21" s="1" t="s">
        <v>20</v>
      </c>
      <c r="K21" s="1" t="s">
        <v>21</v>
      </c>
      <c r="L21" s="1"/>
      <c r="M21" s="1"/>
      <c r="N21" s="2"/>
      <c r="O21" s="2"/>
    </row>
    <row r="22" spans="1:15" ht="12" customHeight="1">
      <c r="A22" s="8" t="s">
        <v>22</v>
      </c>
      <c r="B22" s="9">
        <v>0</v>
      </c>
      <c r="C22" s="9">
        <v>0</v>
      </c>
      <c r="D22" s="9">
        <v>0</v>
      </c>
      <c r="E22" s="9">
        <v>0</v>
      </c>
      <c r="F22" s="9">
        <v>-64</v>
      </c>
      <c r="G22" s="2"/>
      <c r="H22" s="2">
        <v>2020</v>
      </c>
      <c r="I22" s="10">
        <f>F28</f>
        <v>137</v>
      </c>
      <c r="J22" s="10">
        <f>F44</f>
        <v>-61</v>
      </c>
      <c r="K22" s="10">
        <f>F57</f>
        <v>1354</v>
      </c>
      <c r="L22" s="10"/>
      <c r="M22" s="10"/>
      <c r="N22" s="2"/>
      <c r="O22" s="2"/>
    </row>
    <row r="23" spans="1:15" ht="12" customHeight="1">
      <c r="A23" s="11" t="s">
        <v>5</v>
      </c>
      <c r="B23" s="12">
        <v>1149</v>
      </c>
      <c r="C23" s="12">
        <v>1219</v>
      </c>
      <c r="D23" s="12">
        <v>961</v>
      </c>
      <c r="E23" s="12">
        <v>848</v>
      </c>
      <c r="F23" s="12">
        <v>308</v>
      </c>
      <c r="G23" s="2"/>
      <c r="H23" s="2">
        <v>2021</v>
      </c>
      <c r="I23" s="10">
        <f>E28</f>
        <v>636</v>
      </c>
      <c r="J23" s="10">
        <f>E44</f>
        <v>-12</v>
      </c>
      <c r="K23" s="10">
        <f>E57</f>
        <v>-860</v>
      </c>
      <c r="L23" s="10"/>
      <c r="M23" s="10"/>
      <c r="N23" s="2"/>
      <c r="O23" s="2"/>
    </row>
    <row r="24" spans="1:15" ht="12" customHeight="1">
      <c r="A24" s="8" t="s">
        <v>23</v>
      </c>
      <c r="B24" s="9">
        <v>-170</v>
      </c>
      <c r="C24" s="9">
        <v>-119</v>
      </c>
      <c r="D24" s="9">
        <v>-126</v>
      </c>
      <c r="E24" s="9">
        <v>-134</v>
      </c>
      <c r="F24" s="9">
        <v>-132</v>
      </c>
      <c r="G24" s="2"/>
      <c r="H24" s="13">
        <v>2022</v>
      </c>
      <c r="I24" s="14">
        <f>D28</f>
        <v>646</v>
      </c>
      <c r="J24" s="14">
        <f>D44</f>
        <v>-78</v>
      </c>
      <c r="K24" s="14">
        <f>D57</f>
        <v>-961</v>
      </c>
      <c r="L24" s="14"/>
      <c r="M24" s="14"/>
      <c r="N24" s="2"/>
      <c r="O24" s="2"/>
    </row>
    <row r="25" spans="1:15" ht="12" customHeight="1">
      <c r="A25" s="8" t="s">
        <v>24</v>
      </c>
      <c r="B25" s="9">
        <v>57</v>
      </c>
      <c r="C25" s="9">
        <v>36</v>
      </c>
      <c r="D25" s="9">
        <v>22</v>
      </c>
      <c r="E25" s="9">
        <v>8</v>
      </c>
      <c r="F25" s="9">
        <v>2</v>
      </c>
      <c r="G25" s="2"/>
      <c r="H25" s="2">
        <v>2023</v>
      </c>
      <c r="I25" s="10">
        <f>C28</f>
        <v>893</v>
      </c>
      <c r="J25" s="10">
        <f>C44</f>
        <v>-137</v>
      </c>
      <c r="K25" s="10">
        <f>C57</f>
        <v>-417</v>
      </c>
      <c r="L25" s="2"/>
      <c r="M25" s="2"/>
      <c r="N25" s="2"/>
      <c r="O25" s="2"/>
    </row>
    <row r="26" spans="1:15" ht="12" customHeight="1">
      <c r="A26" s="8" t="s">
        <v>25</v>
      </c>
      <c r="B26" s="9">
        <v>-3</v>
      </c>
      <c r="C26" s="9">
        <v>0</v>
      </c>
      <c r="D26" s="9">
        <v>0</v>
      </c>
      <c r="E26" s="9">
        <v>0</v>
      </c>
      <c r="F26" s="9">
        <v>0</v>
      </c>
      <c r="G26" s="2"/>
      <c r="H26" s="13">
        <v>2024</v>
      </c>
      <c r="I26" s="14">
        <f>B28</f>
        <v>724</v>
      </c>
      <c r="J26" s="14">
        <f>B44</f>
        <v>-99</v>
      </c>
      <c r="K26" s="14">
        <f>B57</f>
        <v>-894</v>
      </c>
      <c r="L26" s="2"/>
      <c r="M26" s="2"/>
      <c r="N26" s="2"/>
      <c r="O26" s="2"/>
    </row>
    <row r="27" spans="1:15" ht="12" customHeight="1">
      <c r="A27" s="8" t="s">
        <v>26</v>
      </c>
      <c r="B27" s="9">
        <v>-309</v>
      </c>
      <c r="C27" s="9">
        <v>-243</v>
      </c>
      <c r="D27" s="9">
        <v>-211</v>
      </c>
      <c r="E27" s="9">
        <v>-86</v>
      </c>
      <c r="F27" s="9">
        <v>-41</v>
      </c>
      <c r="G27" s="2"/>
      <c r="H27" s="2"/>
      <c r="I27" s="2"/>
      <c r="J27" s="2"/>
      <c r="K27" s="2"/>
      <c r="L27" s="2"/>
      <c r="M27" s="2"/>
      <c r="N27" s="2"/>
      <c r="O27" s="2"/>
    </row>
    <row r="28" spans="1:15" ht="12" customHeight="1">
      <c r="A28" s="15" t="s">
        <v>6</v>
      </c>
      <c r="B28" s="16">
        <v>724</v>
      </c>
      <c r="C28" s="16">
        <v>893</v>
      </c>
      <c r="D28" s="16">
        <v>646</v>
      </c>
      <c r="E28" s="16">
        <v>636</v>
      </c>
      <c r="F28" s="16">
        <v>137</v>
      </c>
      <c r="G28" s="2"/>
      <c r="H28" s="2"/>
      <c r="I28" s="2"/>
      <c r="J28" s="2"/>
      <c r="K28" s="2"/>
      <c r="L28" s="2"/>
      <c r="M28" s="2"/>
      <c r="N28" s="2"/>
      <c r="O28" s="2"/>
    </row>
    <row r="29" spans="1:15" ht="12" customHeight="1">
      <c r="A29" s="30" t="s">
        <v>27</v>
      </c>
      <c r="B29" s="29"/>
      <c r="C29" s="29"/>
      <c r="D29" s="29"/>
      <c r="E29" s="29"/>
      <c r="F29" s="29"/>
      <c r="G29" s="2"/>
      <c r="H29" s="2"/>
      <c r="I29" s="2"/>
      <c r="J29" s="2"/>
      <c r="K29" s="2"/>
      <c r="L29" s="2"/>
      <c r="M29" s="2"/>
      <c r="N29" s="2"/>
      <c r="O29" s="2"/>
    </row>
    <row r="30" spans="1:15" ht="12" customHeight="1">
      <c r="A30" s="11" t="s">
        <v>28</v>
      </c>
      <c r="B30" s="12">
        <v>-29</v>
      </c>
      <c r="C30" s="12">
        <v>-28</v>
      </c>
      <c r="D30" s="12">
        <v>-54</v>
      </c>
      <c r="E30" s="12">
        <v>-17</v>
      </c>
      <c r="F30" s="12">
        <v>-26</v>
      </c>
      <c r="G30" s="2"/>
      <c r="H30" s="2"/>
      <c r="I30" s="2"/>
      <c r="J30" s="2"/>
      <c r="K30" s="2"/>
      <c r="L30" s="2"/>
      <c r="M30" s="2"/>
      <c r="N30" s="2"/>
      <c r="O30" s="2"/>
    </row>
    <row r="31" spans="1:15" ht="12" customHeight="1">
      <c r="A31" s="11" t="s">
        <v>29</v>
      </c>
      <c r="B31" s="12">
        <v>-49</v>
      </c>
      <c r="C31" s="12">
        <v>-54</v>
      </c>
      <c r="D31" s="12">
        <v>-45</v>
      </c>
      <c r="E31" s="12">
        <v>-35</v>
      </c>
      <c r="F31" s="12">
        <v>-50</v>
      </c>
      <c r="G31" s="2"/>
      <c r="H31" s="2"/>
      <c r="I31" s="2"/>
      <c r="J31" s="2"/>
      <c r="K31" s="2"/>
      <c r="L31" s="2"/>
      <c r="M31" s="2"/>
      <c r="N31" s="2"/>
      <c r="O31" s="2"/>
    </row>
    <row r="32" spans="1:15" ht="12" customHeight="1">
      <c r="A32" s="8" t="s">
        <v>30</v>
      </c>
      <c r="B32" s="9">
        <v>-6</v>
      </c>
      <c r="C32" s="9">
        <v>-3</v>
      </c>
      <c r="D32" s="9">
        <v>-1</v>
      </c>
      <c r="E32" s="9">
        <v>0</v>
      </c>
      <c r="F32" s="9">
        <v>-2</v>
      </c>
      <c r="G32" s="2"/>
      <c r="H32" s="2"/>
      <c r="I32" s="2"/>
      <c r="J32" s="2"/>
      <c r="K32" s="2"/>
      <c r="L32" s="2"/>
      <c r="M32" s="2"/>
      <c r="N32" s="2"/>
      <c r="O32" s="2"/>
    </row>
    <row r="33" spans="1:15" ht="12" customHeight="1">
      <c r="A33" s="8" t="s">
        <v>31</v>
      </c>
      <c r="B33" s="9">
        <v>-32</v>
      </c>
      <c r="C33" s="9">
        <v>-60</v>
      </c>
      <c r="D33" s="9">
        <v>0</v>
      </c>
      <c r="E33" s="9">
        <v>-5</v>
      </c>
      <c r="F33" s="9">
        <v>-5</v>
      </c>
      <c r="G33" s="2"/>
      <c r="H33" s="2"/>
      <c r="I33" s="2"/>
      <c r="J33" s="2"/>
      <c r="K33" s="2"/>
      <c r="L33" s="2"/>
      <c r="M33" s="2"/>
      <c r="N33" s="2"/>
      <c r="O33" s="2"/>
    </row>
    <row r="34" spans="1:15" ht="12" customHeight="1">
      <c r="A34" s="8" t="s">
        <v>32</v>
      </c>
      <c r="B34" s="9">
        <v>-10</v>
      </c>
      <c r="C34" s="9">
        <v>0</v>
      </c>
      <c r="D34" s="9">
        <v>0</v>
      </c>
      <c r="E34" s="9">
        <v>-13</v>
      </c>
      <c r="F34" s="9">
        <v>0</v>
      </c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>
      <c r="A35" s="8" t="s">
        <v>33</v>
      </c>
      <c r="B35" s="9">
        <v>0</v>
      </c>
      <c r="C35" s="9">
        <v>0</v>
      </c>
      <c r="D35" s="9">
        <v>0</v>
      </c>
      <c r="E35" s="9">
        <v>0</v>
      </c>
      <c r="F35" s="9">
        <v>-1</v>
      </c>
      <c r="G35" s="2"/>
      <c r="H35" s="2"/>
      <c r="I35" s="2"/>
      <c r="J35" s="2"/>
      <c r="K35" s="2"/>
      <c r="L35" s="2"/>
      <c r="M35" s="2"/>
      <c r="N35" s="2"/>
      <c r="O35" s="2"/>
    </row>
    <row r="36" spans="1:15" ht="12" customHeight="1">
      <c r="A36" s="8" t="s">
        <v>34</v>
      </c>
      <c r="B36" s="9">
        <v>0</v>
      </c>
      <c r="C36" s="9">
        <v>0</v>
      </c>
      <c r="D36" s="9">
        <v>6</v>
      </c>
      <c r="E36" s="9">
        <v>0</v>
      </c>
      <c r="F36" s="9">
        <v>0</v>
      </c>
      <c r="G36" s="2"/>
      <c r="H36" s="2"/>
      <c r="I36" s="2"/>
      <c r="J36" s="2"/>
      <c r="K36" s="2"/>
      <c r="L36" s="2"/>
      <c r="M36" s="2"/>
      <c r="N36" s="2"/>
      <c r="O36" s="2"/>
    </row>
    <row r="37" spans="1:15" ht="12" customHeight="1">
      <c r="A37" s="8" t="s">
        <v>35</v>
      </c>
      <c r="B37" s="9">
        <v>0</v>
      </c>
      <c r="C37" s="9">
        <v>0</v>
      </c>
      <c r="D37" s="9">
        <v>0</v>
      </c>
      <c r="E37" s="9">
        <v>0</v>
      </c>
      <c r="F37" s="9">
        <v>5</v>
      </c>
      <c r="G37" s="2"/>
      <c r="H37" s="2"/>
      <c r="I37" s="2"/>
      <c r="J37" s="2"/>
      <c r="K37" s="2"/>
      <c r="L37" s="2"/>
      <c r="M37" s="2"/>
      <c r="N37" s="2"/>
      <c r="O37" s="2"/>
    </row>
    <row r="38" spans="1:15" ht="12" customHeight="1">
      <c r="A38" s="8" t="s">
        <v>36</v>
      </c>
      <c r="B38" s="9">
        <v>9</v>
      </c>
      <c r="C38" s="9">
        <v>0</v>
      </c>
      <c r="D38" s="9">
        <v>3</v>
      </c>
      <c r="E38" s="9">
        <v>0</v>
      </c>
      <c r="F38" s="9">
        <v>0</v>
      </c>
      <c r="G38" s="2"/>
      <c r="H38" s="2"/>
      <c r="I38" s="2"/>
      <c r="J38" s="2"/>
      <c r="K38" s="2"/>
      <c r="L38" s="2"/>
      <c r="M38" s="2"/>
      <c r="N38" s="2"/>
      <c r="O38" s="2"/>
    </row>
    <row r="39" spans="1:15" ht="12" customHeight="1">
      <c r="A39" s="8" t="s">
        <v>37</v>
      </c>
      <c r="B39" s="9">
        <v>0</v>
      </c>
      <c r="C39" s="9">
        <v>0</v>
      </c>
      <c r="D39" s="9">
        <v>0</v>
      </c>
      <c r="E39" s="9">
        <v>44</v>
      </c>
      <c r="F39" s="9">
        <v>1</v>
      </c>
      <c r="G39" s="2"/>
      <c r="H39" s="2"/>
      <c r="I39" s="2"/>
      <c r="J39" s="2"/>
      <c r="K39" s="2"/>
      <c r="L39" s="2"/>
      <c r="M39" s="2"/>
      <c r="N39" s="2"/>
      <c r="O39" s="2"/>
    </row>
    <row r="40" spans="1:15" ht="12" customHeight="1">
      <c r="A40" s="8" t="s">
        <v>38</v>
      </c>
      <c r="B40" s="9">
        <v>11</v>
      </c>
      <c r="C40" s="9">
        <v>8</v>
      </c>
      <c r="D40" s="9">
        <v>13</v>
      </c>
      <c r="E40" s="9">
        <v>14</v>
      </c>
      <c r="F40" s="9">
        <v>13</v>
      </c>
      <c r="G40" s="2"/>
      <c r="H40" s="2"/>
      <c r="I40" s="2"/>
      <c r="J40" s="2"/>
      <c r="K40" s="2"/>
      <c r="L40" s="2"/>
      <c r="M40" s="2"/>
      <c r="N40" s="2"/>
      <c r="O40" s="2"/>
    </row>
    <row r="41" spans="1:15" ht="12" customHeight="1">
      <c r="A41" s="8" t="s">
        <v>39</v>
      </c>
      <c r="B41" s="9">
        <v>4</v>
      </c>
      <c r="C41" s="9">
        <v>0</v>
      </c>
      <c r="D41" s="9">
        <v>0</v>
      </c>
      <c r="E41" s="9">
        <v>0</v>
      </c>
      <c r="F41" s="9">
        <v>0</v>
      </c>
      <c r="G41" s="2"/>
      <c r="H41" s="2"/>
      <c r="I41" s="2"/>
      <c r="J41" s="2"/>
      <c r="K41" s="2"/>
      <c r="L41" s="2"/>
      <c r="M41" s="2"/>
      <c r="N41" s="2"/>
      <c r="O41" s="2"/>
    </row>
    <row r="42" spans="1:15" ht="12" customHeight="1">
      <c r="A42" s="8" t="s">
        <v>40</v>
      </c>
      <c r="B42" s="9">
        <v>0</v>
      </c>
      <c r="C42" s="9">
        <v>0</v>
      </c>
      <c r="D42" s="9">
        <v>0</v>
      </c>
      <c r="E42" s="9">
        <v>0</v>
      </c>
      <c r="F42" s="9">
        <v>4</v>
      </c>
      <c r="G42" s="2"/>
      <c r="H42" s="2"/>
      <c r="I42" s="2"/>
      <c r="J42" s="2"/>
      <c r="K42" s="2"/>
      <c r="L42" s="2"/>
      <c r="M42" s="2"/>
      <c r="N42" s="2"/>
      <c r="O42" s="2"/>
    </row>
    <row r="43" spans="1:15" ht="12" customHeight="1">
      <c r="A43" s="8" t="s">
        <v>41</v>
      </c>
      <c r="B43" s="9">
        <v>3</v>
      </c>
      <c r="C43" s="9">
        <v>0</v>
      </c>
      <c r="D43" s="9">
        <v>0</v>
      </c>
      <c r="E43" s="9">
        <v>0</v>
      </c>
      <c r="F43" s="9">
        <v>0</v>
      </c>
      <c r="G43" s="2"/>
      <c r="H43" s="2"/>
      <c r="I43" s="2"/>
      <c r="J43" s="2"/>
      <c r="K43" s="2"/>
      <c r="L43" s="2"/>
      <c r="M43" s="2"/>
      <c r="N43" s="2"/>
      <c r="O43" s="2"/>
    </row>
    <row r="44" spans="1:15" ht="12" customHeight="1">
      <c r="A44" s="15" t="s">
        <v>7</v>
      </c>
      <c r="B44" s="16">
        <v>-99</v>
      </c>
      <c r="C44" s="16">
        <v>-137</v>
      </c>
      <c r="D44" s="16">
        <v>-78</v>
      </c>
      <c r="E44" s="16">
        <v>-12</v>
      </c>
      <c r="F44" s="16">
        <v>-61</v>
      </c>
      <c r="G44" s="2"/>
      <c r="H44" s="2"/>
      <c r="I44" s="2"/>
      <c r="J44" s="2"/>
      <c r="K44" s="2"/>
      <c r="L44" s="2"/>
      <c r="M44" s="2"/>
      <c r="N44" s="2"/>
      <c r="O44" s="2"/>
    </row>
    <row r="45" spans="1:15" ht="12" customHeight="1">
      <c r="A45" s="30" t="s">
        <v>42</v>
      </c>
      <c r="B45" s="29"/>
      <c r="C45" s="29"/>
      <c r="D45" s="29"/>
      <c r="E45" s="29"/>
      <c r="F45" s="29"/>
      <c r="G45" s="2"/>
      <c r="H45" s="2"/>
      <c r="I45" s="2"/>
      <c r="J45" s="2"/>
      <c r="K45" s="2"/>
      <c r="L45" s="2"/>
      <c r="M45" s="2"/>
      <c r="N45" s="2"/>
      <c r="O45" s="2"/>
    </row>
    <row r="46" spans="1:15" ht="12" customHeight="1">
      <c r="A46" s="8" t="s">
        <v>43</v>
      </c>
      <c r="B46" s="9">
        <v>-804</v>
      </c>
      <c r="C46" s="9">
        <v>-790</v>
      </c>
      <c r="D46" s="9">
        <v>-482</v>
      </c>
      <c r="E46" s="9">
        <v>0</v>
      </c>
      <c r="F46" s="9">
        <v>0</v>
      </c>
      <c r="G46" s="2"/>
      <c r="H46" s="2"/>
      <c r="I46" s="2"/>
      <c r="J46" s="2"/>
      <c r="K46" s="2"/>
      <c r="L46" s="2"/>
      <c r="M46" s="2"/>
      <c r="N46" s="2"/>
      <c r="O46" s="2"/>
    </row>
    <row r="47" spans="1:15" ht="12" customHeight="1">
      <c r="A47" s="8" t="s">
        <v>44</v>
      </c>
      <c r="B47" s="9">
        <v>-27</v>
      </c>
      <c r="C47" s="9">
        <v>-8</v>
      </c>
      <c r="D47" s="9">
        <v>-1</v>
      </c>
      <c r="E47" s="9">
        <v>0</v>
      </c>
      <c r="F47" s="9">
        <v>0</v>
      </c>
      <c r="G47" s="2"/>
      <c r="H47" s="2"/>
      <c r="I47" s="2"/>
      <c r="J47" s="2"/>
      <c r="K47" s="2"/>
      <c r="L47" s="2"/>
      <c r="M47" s="2"/>
      <c r="N47" s="2"/>
      <c r="O47" s="2"/>
    </row>
    <row r="48" spans="1:15" ht="12" customHeight="1">
      <c r="A48" s="8" t="s">
        <v>45</v>
      </c>
      <c r="B48" s="9">
        <v>-259</v>
      </c>
      <c r="C48" s="9">
        <v>-245</v>
      </c>
      <c r="D48" s="9">
        <v>-233</v>
      </c>
      <c r="E48" s="9">
        <v>0</v>
      </c>
      <c r="F48" s="9">
        <v>0</v>
      </c>
      <c r="G48" s="2"/>
      <c r="H48" s="2"/>
      <c r="I48" s="2"/>
      <c r="J48" s="2"/>
      <c r="K48" s="2"/>
      <c r="L48" s="2"/>
      <c r="M48" s="2"/>
      <c r="N48" s="2"/>
      <c r="O48" s="2"/>
    </row>
    <row r="49" spans="1:15" ht="12" customHeight="1">
      <c r="A49" s="8" t="s">
        <v>46</v>
      </c>
      <c r="B49" s="9">
        <v>0</v>
      </c>
      <c r="C49" s="9">
        <v>-3</v>
      </c>
      <c r="D49" s="9">
        <v>0</v>
      </c>
      <c r="E49" s="9">
        <v>0</v>
      </c>
      <c r="F49" s="9">
        <v>0</v>
      </c>
      <c r="G49" s="2"/>
      <c r="H49" s="2"/>
      <c r="I49" s="2"/>
      <c r="J49" s="2"/>
      <c r="K49" s="2"/>
      <c r="L49" s="2"/>
      <c r="M49" s="2"/>
      <c r="N49" s="2"/>
      <c r="O49" s="2"/>
    </row>
    <row r="50" spans="1:15" ht="12" customHeight="1">
      <c r="A50" s="8" t="s">
        <v>47</v>
      </c>
      <c r="B50" s="9">
        <v>0</v>
      </c>
      <c r="C50" s="9">
        <v>0</v>
      </c>
      <c r="D50" s="9">
        <v>0</v>
      </c>
      <c r="E50" s="9">
        <v>-828</v>
      </c>
      <c r="F50" s="9">
        <v>738</v>
      </c>
      <c r="G50" s="2"/>
      <c r="H50" s="2"/>
      <c r="I50" s="2"/>
      <c r="J50" s="2"/>
      <c r="K50" s="2"/>
      <c r="L50" s="2"/>
      <c r="M50" s="2"/>
      <c r="N50" s="2"/>
      <c r="O50" s="2"/>
    </row>
    <row r="51" spans="1:15" ht="12" customHeight="1">
      <c r="A51" s="8" t="s">
        <v>48</v>
      </c>
      <c r="B51" s="9">
        <v>834</v>
      </c>
      <c r="C51" s="9">
        <v>657</v>
      </c>
      <c r="D51" s="9">
        <v>0</v>
      </c>
      <c r="E51" s="9">
        <v>0</v>
      </c>
      <c r="F51" s="9">
        <v>1093</v>
      </c>
      <c r="G51" s="2"/>
      <c r="H51" s="2"/>
      <c r="I51" s="2"/>
      <c r="J51" s="2"/>
      <c r="K51" s="2"/>
      <c r="L51" s="2"/>
      <c r="M51" s="2"/>
      <c r="N51" s="2"/>
      <c r="O51" s="2"/>
    </row>
    <row r="52" spans="1:15" ht="12" customHeight="1">
      <c r="A52" s="8" t="s">
        <v>49</v>
      </c>
      <c r="B52" s="9">
        <v>-547</v>
      </c>
      <c r="C52" s="9">
        <v>0</v>
      </c>
      <c r="D52" s="9">
        <v>-209</v>
      </c>
      <c r="E52" s="9">
        <v>0</v>
      </c>
      <c r="F52" s="9">
        <v>-290</v>
      </c>
      <c r="G52" s="2"/>
      <c r="H52" s="2"/>
      <c r="I52" s="2"/>
      <c r="J52" s="2"/>
      <c r="K52" s="2"/>
      <c r="L52" s="2"/>
      <c r="M52" s="2"/>
      <c r="N52" s="2"/>
      <c r="O52" s="2"/>
    </row>
    <row r="53" spans="1:15" ht="12" customHeight="1">
      <c r="A53" s="8" t="s">
        <v>50</v>
      </c>
      <c r="B53" s="9">
        <v>-45</v>
      </c>
      <c r="C53" s="9">
        <v>0</v>
      </c>
      <c r="D53" s="9">
        <v>0</v>
      </c>
      <c r="E53" s="9">
        <v>0</v>
      </c>
      <c r="F53" s="9">
        <v>0</v>
      </c>
      <c r="G53" s="2"/>
      <c r="H53" s="2"/>
      <c r="I53" s="2"/>
      <c r="J53" s="2"/>
      <c r="K53" s="2"/>
      <c r="L53" s="2"/>
      <c r="M53" s="2"/>
      <c r="N53" s="2"/>
      <c r="O53" s="2"/>
    </row>
    <row r="54" spans="1:15" ht="12" customHeight="1">
      <c r="A54" s="8" t="s">
        <v>51</v>
      </c>
      <c r="B54" s="9">
        <v>-46</v>
      </c>
      <c r="C54" s="9">
        <v>-28</v>
      </c>
      <c r="D54" s="9">
        <v>-36</v>
      </c>
      <c r="E54" s="9">
        <v>-32</v>
      </c>
      <c r="F54" s="9">
        <v>-65</v>
      </c>
      <c r="G54" s="2"/>
      <c r="H54" s="2"/>
      <c r="I54" s="2"/>
      <c r="J54" s="2"/>
      <c r="K54" s="2"/>
      <c r="L54" s="2"/>
      <c r="M54" s="2"/>
      <c r="N54" s="2"/>
      <c r="O54" s="2"/>
    </row>
    <row r="55" spans="1:15" ht="12" customHeight="1">
      <c r="A55" s="8" t="s">
        <v>52</v>
      </c>
      <c r="B55" s="9">
        <v>0</v>
      </c>
      <c r="C55" s="9">
        <v>0</v>
      </c>
      <c r="D55" s="9">
        <v>0</v>
      </c>
      <c r="E55" s="9">
        <v>0</v>
      </c>
      <c r="F55" s="9">
        <v>-125</v>
      </c>
      <c r="G55" s="2"/>
      <c r="H55" s="2"/>
      <c r="I55" s="2"/>
      <c r="J55" s="2"/>
      <c r="K55" s="2"/>
      <c r="L55" s="2"/>
      <c r="M55" s="2"/>
      <c r="N55" s="2"/>
      <c r="O55" s="2"/>
    </row>
    <row r="56" spans="1:15" ht="12" customHeight="1">
      <c r="A56" s="8" t="s">
        <v>53</v>
      </c>
      <c r="B56" s="9">
        <v>0</v>
      </c>
      <c r="C56" s="9">
        <v>0</v>
      </c>
      <c r="D56" s="9">
        <v>0</v>
      </c>
      <c r="E56" s="9">
        <v>0</v>
      </c>
      <c r="F56" s="9">
        <v>3</v>
      </c>
      <c r="G56" s="2"/>
      <c r="H56" s="2"/>
      <c r="I56" s="2"/>
      <c r="J56" s="2"/>
      <c r="K56" s="2"/>
      <c r="L56" s="2"/>
      <c r="M56" s="2"/>
      <c r="N56" s="2"/>
      <c r="O56" s="2"/>
    </row>
    <row r="57" spans="1:15" ht="12" customHeight="1">
      <c r="A57" s="15" t="s">
        <v>8</v>
      </c>
      <c r="B57" s="16">
        <v>-894</v>
      </c>
      <c r="C57" s="16">
        <v>-417</v>
      </c>
      <c r="D57" s="16">
        <v>-961</v>
      </c>
      <c r="E57" s="16">
        <v>-860</v>
      </c>
      <c r="F57" s="16">
        <v>1354</v>
      </c>
      <c r="G57" s="2"/>
      <c r="H57" s="2"/>
      <c r="I57" s="2"/>
      <c r="J57" s="2"/>
      <c r="K57" s="2"/>
      <c r="L57" s="2"/>
      <c r="M57" s="2"/>
      <c r="N57" s="2"/>
      <c r="O57" s="2"/>
    </row>
    <row r="58" spans="1:15" ht="12" customHeight="1">
      <c r="A58" s="30" t="s">
        <v>54</v>
      </c>
      <c r="B58" s="29"/>
      <c r="C58" s="29"/>
      <c r="D58" s="29"/>
      <c r="E58" s="29"/>
      <c r="F58" s="29"/>
      <c r="G58" s="2"/>
      <c r="H58" s="2"/>
      <c r="I58" s="2"/>
      <c r="J58" s="2"/>
      <c r="K58" s="2"/>
      <c r="L58" s="2"/>
      <c r="M58" s="2"/>
      <c r="N58" s="2"/>
      <c r="O58" s="2"/>
    </row>
    <row r="59" spans="1:15" ht="12" customHeight="1">
      <c r="A59" s="17" t="s">
        <v>55</v>
      </c>
      <c r="B59" s="18">
        <v>-269</v>
      </c>
      <c r="C59" s="18">
        <v>339</v>
      </c>
      <c r="D59" s="18">
        <v>-393</v>
      </c>
      <c r="E59" s="18">
        <v>-236</v>
      </c>
      <c r="F59" s="18">
        <v>1430</v>
      </c>
      <c r="G59" s="2"/>
      <c r="H59" s="2"/>
      <c r="I59" s="2"/>
      <c r="J59" s="2"/>
      <c r="K59" s="2"/>
      <c r="L59" s="2"/>
      <c r="M59" s="2"/>
      <c r="N59" s="2"/>
      <c r="O59" s="2"/>
    </row>
    <row r="60" spans="1:15" ht="12" customHeight="1">
      <c r="A60" s="8" t="s">
        <v>56</v>
      </c>
      <c r="B60" s="9">
        <v>1278</v>
      </c>
      <c r="C60" s="9">
        <v>921</v>
      </c>
      <c r="D60" s="9">
        <v>1391</v>
      </c>
      <c r="E60" s="9">
        <v>1624</v>
      </c>
      <c r="F60" s="9">
        <v>108</v>
      </c>
      <c r="G60" s="2"/>
      <c r="H60" s="2"/>
      <c r="I60" s="2"/>
      <c r="J60" s="2"/>
      <c r="K60" s="2"/>
      <c r="L60" s="2"/>
      <c r="M60" s="2"/>
      <c r="N60" s="2"/>
      <c r="O60" s="2"/>
    </row>
    <row r="61" spans="1:15" ht="12" customHeight="1">
      <c r="A61" s="8" t="s">
        <v>57</v>
      </c>
      <c r="B61" s="9">
        <v>-18</v>
      </c>
      <c r="C61" s="9">
        <v>18</v>
      </c>
      <c r="D61" s="9">
        <v>-77</v>
      </c>
      <c r="E61" s="9">
        <v>3</v>
      </c>
      <c r="F61" s="9">
        <v>86</v>
      </c>
      <c r="G61" s="2"/>
      <c r="H61" s="2"/>
      <c r="I61" s="2"/>
      <c r="J61" s="2"/>
      <c r="K61" s="2"/>
      <c r="L61" s="2"/>
      <c r="M61" s="2"/>
      <c r="N61" s="2"/>
      <c r="O61" s="2"/>
    </row>
    <row r="62" spans="1:15" ht="12" customHeight="1">
      <c r="A62" s="17" t="s">
        <v>58</v>
      </c>
      <c r="B62" s="18">
        <v>991</v>
      </c>
      <c r="C62" s="18">
        <v>1278</v>
      </c>
      <c r="D62" s="18">
        <v>921</v>
      </c>
      <c r="E62" s="18">
        <v>1391</v>
      </c>
      <c r="F62" s="18">
        <v>1624</v>
      </c>
      <c r="G62" s="2"/>
      <c r="H62" s="2"/>
      <c r="I62" s="2"/>
      <c r="J62" s="2"/>
      <c r="K62" s="2"/>
      <c r="L62" s="2"/>
      <c r="M62" s="2"/>
      <c r="N62" s="2"/>
      <c r="O62" s="2"/>
    </row>
    <row r="63" spans="1:15" ht="12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2" customHeight="1">
      <c r="A64" s="29" t="s">
        <v>59</v>
      </c>
      <c r="B64" s="29"/>
      <c r="C64" s="29"/>
      <c r="D64" s="29"/>
      <c r="E64" s="29"/>
      <c r="F64" s="29"/>
      <c r="G64" s="2"/>
      <c r="H64" s="2"/>
      <c r="I64" s="2"/>
      <c r="J64" s="2"/>
      <c r="K64" s="2"/>
      <c r="L64" s="2"/>
      <c r="M64" s="2"/>
      <c r="N64" s="2"/>
      <c r="O64" s="2"/>
    </row>
    <row r="65" spans="1:15" ht="12" customHeight="1">
      <c r="A65" s="1" t="s">
        <v>60</v>
      </c>
      <c r="B65" s="1">
        <v>2024</v>
      </c>
      <c r="C65" s="1">
        <v>2023</v>
      </c>
      <c r="D65" s="1">
        <v>2022</v>
      </c>
      <c r="E65" s="1">
        <v>2021</v>
      </c>
      <c r="F65" s="1">
        <v>2020</v>
      </c>
      <c r="G65" s="2"/>
      <c r="H65" s="2"/>
      <c r="I65" s="2"/>
      <c r="J65" s="2"/>
      <c r="K65" s="2"/>
      <c r="L65" s="2"/>
      <c r="M65" s="2"/>
      <c r="N65" s="2"/>
      <c r="O65" s="2"/>
    </row>
    <row r="66" spans="1:15" ht="12" customHeight="1">
      <c r="A66" s="19" t="s">
        <v>61</v>
      </c>
      <c r="B66" s="20">
        <f>B28+B44+B57-B59</f>
        <v>0</v>
      </c>
      <c r="C66" s="20">
        <f>C28+C44+C57-C59</f>
        <v>0</v>
      </c>
      <c r="D66" s="20">
        <f>D28+D44+D57-D59</f>
        <v>0</v>
      </c>
      <c r="E66" s="20">
        <f>E28+E44+E57-E59</f>
        <v>0</v>
      </c>
      <c r="F66" s="20">
        <f>F28+F44+F57-F59</f>
        <v>0</v>
      </c>
      <c r="G66" s="2"/>
      <c r="H66" s="2"/>
      <c r="I66" s="2"/>
      <c r="J66" s="2"/>
      <c r="K66" s="2"/>
      <c r="L66" s="2"/>
      <c r="M66" s="2"/>
      <c r="N66" s="2"/>
      <c r="O66" s="2"/>
    </row>
    <row r="67" spans="1:15" ht="12" customHeight="1">
      <c r="A67" s="21" t="s">
        <v>62</v>
      </c>
      <c r="B67" s="22">
        <f>B60+B59+B61-B62</f>
        <v>0</v>
      </c>
      <c r="C67" s="22">
        <f>C60+C59+C61-C62</f>
        <v>0</v>
      </c>
      <c r="D67" s="22">
        <f>D60+D59+D61-D62</f>
        <v>0</v>
      </c>
      <c r="E67" s="22">
        <f>E60+E59+E61-E62</f>
        <v>0</v>
      </c>
      <c r="F67" s="22">
        <f>F60+F59+F61-F62</f>
        <v>0</v>
      </c>
      <c r="G67" s="2"/>
      <c r="H67" s="2"/>
      <c r="I67" s="2"/>
      <c r="J67" s="2"/>
      <c r="K67" s="2"/>
      <c r="L67" s="2"/>
      <c r="M67" s="2"/>
      <c r="N67" s="2"/>
      <c r="O67" s="2"/>
    </row>
  </sheetData>
  <mergeCells count="9">
    <mergeCell ref="A29:F29"/>
    <mergeCell ref="A45:F45"/>
    <mergeCell ref="A58:F58"/>
    <mergeCell ref="A64:F64"/>
    <mergeCell ref="A1:F1"/>
    <mergeCell ref="A2:F2"/>
    <mergeCell ref="A4:F4"/>
    <mergeCell ref="A15:F15"/>
    <mergeCell ref="A17:F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/>
  </sheetViews>
  <sheetFormatPr defaultRowHeight="13.8"/>
  <cols>
    <col min="1" max="1" width="54" customWidth="1"/>
    <col min="2" max="6" width="14" customWidth="1"/>
  </cols>
  <sheetData>
    <row r="1" spans="1:6" ht="15.3" customHeight="1">
      <c r="A1" s="27" t="s">
        <v>63</v>
      </c>
      <c r="B1" s="27"/>
      <c r="C1" s="27"/>
      <c r="D1" s="27"/>
      <c r="E1" s="27"/>
      <c r="F1" s="27"/>
    </row>
    <row r="2" spans="1:6" ht="12" customHeight="1">
      <c r="A2" s="28" t="s">
        <v>64</v>
      </c>
      <c r="B2" s="28"/>
      <c r="C2" s="28"/>
      <c r="D2" s="28"/>
      <c r="E2" s="28"/>
      <c r="F2" s="28"/>
    </row>
    <row r="3" spans="1:6">
      <c r="A3" s="2"/>
      <c r="B3" s="2"/>
      <c r="C3" s="2"/>
      <c r="D3" s="2"/>
      <c r="E3" s="2"/>
      <c r="F3" s="2"/>
    </row>
    <row r="4" spans="1:6" ht="12" customHeight="1">
      <c r="A4" s="1" t="s">
        <v>12</v>
      </c>
      <c r="B4" s="1">
        <v>2024</v>
      </c>
      <c r="C4" s="1">
        <v>2023</v>
      </c>
      <c r="D4" s="1">
        <v>2022</v>
      </c>
      <c r="E4" s="1">
        <v>2021</v>
      </c>
      <c r="F4" s="1">
        <v>2020</v>
      </c>
    </row>
    <row r="5" spans="1:6" ht="12" customHeight="1">
      <c r="A5" s="8" t="s">
        <v>65</v>
      </c>
      <c r="B5" s="9">
        <v>1774</v>
      </c>
      <c r="C5" s="9">
        <v>1672</v>
      </c>
      <c r="D5" s="9">
        <v>1434</v>
      </c>
      <c r="E5" s="9">
        <v>1144</v>
      </c>
      <c r="F5" s="9">
        <v>823</v>
      </c>
    </row>
    <row r="6" spans="1:6" ht="12" customHeight="1">
      <c r="A6" s="8" t="s">
        <v>66</v>
      </c>
      <c r="B6" s="9">
        <v>515</v>
      </c>
      <c r="C6" s="9">
        <v>471</v>
      </c>
      <c r="D6" s="9">
        <v>394</v>
      </c>
      <c r="E6" s="9">
        <v>237</v>
      </c>
      <c r="F6" s="9">
        <v>169</v>
      </c>
    </row>
    <row r="7" spans="1:6" ht="12" customHeight="1">
      <c r="A7" s="8" t="s">
        <v>67</v>
      </c>
      <c r="B7" s="9">
        <v>23</v>
      </c>
      <c r="C7" s="9">
        <v>21</v>
      </c>
      <c r="D7" s="9">
        <v>15</v>
      </c>
      <c r="E7" s="9">
        <v>9</v>
      </c>
      <c r="F7" s="9">
        <v>0</v>
      </c>
    </row>
    <row r="8" spans="1:6" ht="12" customHeight="1">
      <c r="A8" s="8" t="s">
        <v>68</v>
      </c>
      <c r="B8" s="9">
        <v>2611</v>
      </c>
      <c r="C8" s="9">
        <v>2460</v>
      </c>
      <c r="D8" s="9">
        <v>2049</v>
      </c>
      <c r="E8" s="9">
        <v>1517</v>
      </c>
      <c r="F8" s="9">
        <v>1402</v>
      </c>
    </row>
    <row r="9" spans="1:6" ht="12" customHeight="1">
      <c r="A9" s="23" t="s">
        <v>69</v>
      </c>
      <c r="B9" s="20">
        <v>4923</v>
      </c>
      <c r="C9" s="20">
        <v>4624</v>
      </c>
      <c r="D9" s="20">
        <v>3892</v>
      </c>
      <c r="E9" s="20">
        <v>2907</v>
      </c>
      <c r="F9" s="20">
        <v>2394</v>
      </c>
    </row>
    <row r="10" spans="1:6" ht="12" customHeight="1">
      <c r="A10" s="8" t="s">
        <v>70</v>
      </c>
      <c r="B10" s="9">
        <v>-745</v>
      </c>
      <c r="C10" s="9">
        <v>-742</v>
      </c>
      <c r="D10" s="9">
        <v>-648</v>
      </c>
      <c r="E10" s="9">
        <v>-486</v>
      </c>
      <c r="F10" s="9">
        <v>-354</v>
      </c>
    </row>
    <row r="11" spans="1:6" ht="12" customHeight="1">
      <c r="A11" s="8" t="s">
        <v>71</v>
      </c>
      <c r="B11" s="9">
        <v>-2694</v>
      </c>
      <c r="C11" s="9">
        <v>-2441</v>
      </c>
      <c r="D11" s="9">
        <v>-2154</v>
      </c>
      <c r="E11" s="9">
        <v>-1528</v>
      </c>
      <c r="F11" s="9">
        <v>-1504</v>
      </c>
    </row>
    <row r="12" spans="1:6" ht="12" customHeight="1">
      <c r="A12" s="8" t="s">
        <v>72</v>
      </c>
      <c r="B12" s="9">
        <v>-359</v>
      </c>
      <c r="C12" s="9">
        <v>-338</v>
      </c>
      <c r="D12" s="9">
        <v>-353</v>
      </c>
      <c r="E12" s="9">
        <v>-292</v>
      </c>
      <c r="F12" s="9">
        <v>-267</v>
      </c>
    </row>
    <row r="13" spans="1:6" ht="12" customHeight="1">
      <c r="A13" s="8" t="s">
        <v>73</v>
      </c>
      <c r="B13" s="9">
        <v>-29</v>
      </c>
      <c r="C13" s="9">
        <v>-23</v>
      </c>
      <c r="D13" s="9">
        <v>-11</v>
      </c>
      <c r="E13" s="9">
        <v>-8</v>
      </c>
      <c r="F13" s="9">
        <v>0</v>
      </c>
    </row>
    <row r="14" spans="1:6" ht="12" customHeight="1">
      <c r="A14" s="8" t="s">
        <v>74</v>
      </c>
      <c r="B14" s="9">
        <v>10</v>
      </c>
      <c r="C14" s="9">
        <v>31</v>
      </c>
      <c r="D14" s="9">
        <v>-59</v>
      </c>
      <c r="E14" s="9">
        <v>-8</v>
      </c>
      <c r="F14" s="9">
        <v>-14</v>
      </c>
    </row>
    <row r="15" spans="1:6" ht="12" customHeight="1">
      <c r="A15" s="8" t="s">
        <v>75</v>
      </c>
      <c r="B15" s="9">
        <v>10</v>
      </c>
      <c r="C15" s="9">
        <v>21</v>
      </c>
      <c r="D15" s="9">
        <v>29</v>
      </c>
      <c r="E15" s="9">
        <v>11</v>
      </c>
      <c r="F15" s="9">
        <v>16</v>
      </c>
    </row>
    <row r="16" spans="1:6" ht="12" customHeight="1">
      <c r="A16" s="8" t="s">
        <v>76</v>
      </c>
      <c r="B16" s="9">
        <v>-65</v>
      </c>
      <c r="C16" s="9">
        <v>-67</v>
      </c>
      <c r="D16" s="9">
        <v>-68</v>
      </c>
      <c r="E16" s="9">
        <v>-98</v>
      </c>
      <c r="F16" s="9">
        <v>-110</v>
      </c>
    </row>
    <row r="17" spans="1:6" ht="12" customHeight="1">
      <c r="A17" s="8" t="s">
        <v>77</v>
      </c>
      <c r="B17" s="9">
        <v>-10</v>
      </c>
      <c r="C17" s="9">
        <v>1</v>
      </c>
      <c r="D17" s="9">
        <v>-5</v>
      </c>
      <c r="E17" s="9">
        <v>0</v>
      </c>
      <c r="F17" s="9">
        <v>-88</v>
      </c>
    </row>
    <row r="18" spans="1:6" ht="12" customHeight="1">
      <c r="A18" s="8" t="s">
        <v>78</v>
      </c>
      <c r="B18" s="9">
        <v>0</v>
      </c>
      <c r="C18" s="9">
        <v>0</v>
      </c>
      <c r="D18" s="9">
        <v>5</v>
      </c>
      <c r="E18" s="9">
        <v>-4</v>
      </c>
      <c r="F18" s="9">
        <v>-226</v>
      </c>
    </row>
    <row r="19" spans="1:6" ht="12" customHeight="1">
      <c r="A19" s="23" t="s">
        <v>4</v>
      </c>
      <c r="B19" s="20">
        <v>1041</v>
      </c>
      <c r="C19" s="20">
        <v>1066</v>
      </c>
      <c r="D19" s="20">
        <v>628</v>
      </c>
      <c r="E19" s="20">
        <v>494</v>
      </c>
      <c r="F19" s="20">
        <v>-153</v>
      </c>
    </row>
    <row r="20" spans="1:6" ht="21.15" customHeight="1">
      <c r="A20" s="23" t="s">
        <v>79</v>
      </c>
      <c r="B20" s="20">
        <v>1124</v>
      </c>
      <c r="C20" s="20">
        <v>1019</v>
      </c>
      <c r="D20" s="20">
        <v>828</v>
      </c>
      <c r="E20" s="20">
        <v>534</v>
      </c>
      <c r="F20" s="20">
        <v>219</v>
      </c>
    </row>
    <row r="21" spans="1:6" ht="12" customHeight="1">
      <c r="A21" s="8" t="s">
        <v>80</v>
      </c>
      <c r="B21" s="9">
        <v>-83</v>
      </c>
      <c r="C21" s="9">
        <v>19</v>
      </c>
      <c r="D21" s="9">
        <v>-105</v>
      </c>
      <c r="E21" s="9">
        <v>-11</v>
      </c>
      <c r="F21" s="9">
        <v>-102</v>
      </c>
    </row>
    <row r="22" spans="1:6" ht="12" customHeight="1">
      <c r="A22" s="8" t="s">
        <v>81</v>
      </c>
      <c r="B22" s="9">
        <v>0</v>
      </c>
      <c r="C22" s="9">
        <v>28</v>
      </c>
      <c r="D22" s="9">
        <v>-95</v>
      </c>
      <c r="E22" s="9">
        <v>-29</v>
      </c>
      <c r="F22" s="9">
        <v>-270</v>
      </c>
    </row>
    <row r="23" spans="1:6" ht="12" customHeight="1">
      <c r="A23" s="8" t="s">
        <v>82</v>
      </c>
      <c r="B23" s="9">
        <v>63</v>
      </c>
      <c r="C23" s="9">
        <v>39</v>
      </c>
      <c r="D23" s="9">
        <v>22</v>
      </c>
      <c r="E23" s="9">
        <v>8</v>
      </c>
      <c r="F23" s="9">
        <v>4</v>
      </c>
    </row>
    <row r="24" spans="1:6" ht="12" customHeight="1">
      <c r="A24" s="8" t="s">
        <v>83</v>
      </c>
      <c r="B24" s="9">
        <v>-203</v>
      </c>
      <c r="C24" s="9">
        <v>-91</v>
      </c>
      <c r="D24" s="9">
        <v>-118</v>
      </c>
      <c r="E24" s="9">
        <v>-147</v>
      </c>
      <c r="F24" s="9">
        <v>-144</v>
      </c>
    </row>
    <row r="25" spans="1:6" ht="12" customHeight="1">
      <c r="A25" s="8" t="s">
        <v>84</v>
      </c>
      <c r="B25" s="9">
        <v>-4</v>
      </c>
      <c r="C25" s="9">
        <v>-4</v>
      </c>
      <c r="D25" s="9">
        <v>8</v>
      </c>
      <c r="E25" s="9">
        <v>6</v>
      </c>
      <c r="F25" s="9">
        <v>13</v>
      </c>
    </row>
    <row r="26" spans="1:6" ht="12" customHeight="1">
      <c r="A26" s="23" t="s">
        <v>85</v>
      </c>
      <c r="B26" s="20">
        <v>897</v>
      </c>
      <c r="C26" s="20">
        <v>1010</v>
      </c>
      <c r="D26" s="20">
        <v>540</v>
      </c>
      <c r="E26" s="20">
        <v>361</v>
      </c>
      <c r="F26" s="20">
        <v>-280</v>
      </c>
    </row>
    <row r="27" spans="1:6" ht="12" customHeight="1">
      <c r="A27" s="8" t="s">
        <v>86</v>
      </c>
      <c r="B27" s="9">
        <v>-269</v>
      </c>
      <c r="C27" s="9">
        <v>-260</v>
      </c>
      <c r="D27" s="9">
        <v>-164</v>
      </c>
      <c r="E27" s="9">
        <v>-96</v>
      </c>
      <c r="F27" s="9">
        <v>20</v>
      </c>
    </row>
    <row r="28" spans="1:6" ht="12" customHeight="1">
      <c r="A28" s="23" t="s">
        <v>87</v>
      </c>
      <c r="B28" s="20">
        <v>628</v>
      </c>
      <c r="C28" s="20">
        <v>750</v>
      </c>
      <c r="D28" s="20">
        <v>376</v>
      </c>
      <c r="E28" s="20">
        <v>265</v>
      </c>
      <c r="F28" s="20">
        <v>-260</v>
      </c>
    </row>
    <row r="29" spans="1:6" ht="12" customHeight="1">
      <c r="A29" s="8" t="s">
        <v>88</v>
      </c>
      <c r="B29" s="9">
        <v>628</v>
      </c>
      <c r="C29" s="9">
        <v>750</v>
      </c>
      <c r="D29" s="9">
        <v>375</v>
      </c>
      <c r="E29" s="9">
        <v>266</v>
      </c>
      <c r="F29" s="9">
        <v>-260</v>
      </c>
    </row>
    <row r="30" spans="1:6" ht="12" customHeight="1">
      <c r="A30" s="8" t="s">
        <v>89</v>
      </c>
      <c r="B30" s="9">
        <v>0</v>
      </c>
      <c r="C30" s="9">
        <v>0</v>
      </c>
      <c r="D30" s="9">
        <v>1</v>
      </c>
      <c r="E30" s="9">
        <v>-1</v>
      </c>
      <c r="F30" s="9">
        <v>0</v>
      </c>
    </row>
    <row r="31" spans="1:6" ht="12" customHeight="1">
      <c r="A31" s="8" t="s">
        <v>90</v>
      </c>
      <c r="B31" s="24">
        <v>389.6</v>
      </c>
      <c r="C31" s="24">
        <v>443.8</v>
      </c>
      <c r="D31" s="24">
        <v>207.2</v>
      </c>
      <c r="E31" s="24">
        <v>145.4</v>
      </c>
      <c r="F31" s="24">
        <v>-142.9</v>
      </c>
    </row>
    <row r="32" spans="1:6" ht="12" customHeight="1">
      <c r="A32" s="8" t="s">
        <v>91</v>
      </c>
      <c r="B32" s="24">
        <v>385.3</v>
      </c>
      <c r="C32" s="24">
        <v>441.2</v>
      </c>
      <c r="D32" s="24">
        <v>206</v>
      </c>
      <c r="E32" s="24">
        <v>144.6</v>
      </c>
      <c r="F32" s="24">
        <v>-142.9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6"/>
  <sheetViews>
    <sheetView tabSelected="1" workbookViewId="0">
      <selection sqref="A1:F1"/>
    </sheetView>
  </sheetViews>
  <sheetFormatPr defaultRowHeight="13.8"/>
  <cols>
    <col min="1" max="1" width="48" customWidth="1"/>
    <col min="2" max="6" width="14" customWidth="1"/>
  </cols>
  <sheetData>
    <row r="1" spans="1:6" ht="15.3" customHeight="1">
      <c r="A1" s="27" t="s">
        <v>92</v>
      </c>
      <c r="B1" s="27"/>
      <c r="C1" s="27"/>
      <c r="D1" s="27"/>
      <c r="E1" s="27"/>
      <c r="F1" s="27"/>
    </row>
    <row r="2" spans="1:6" ht="12" customHeight="1">
      <c r="A2" s="28" t="s">
        <v>93</v>
      </c>
      <c r="B2" s="28"/>
      <c r="C2" s="28"/>
      <c r="D2" s="28"/>
      <c r="E2" s="28"/>
      <c r="F2" s="28"/>
    </row>
    <row r="3" spans="1:6">
      <c r="A3" s="2"/>
      <c r="B3" s="2"/>
      <c r="C3" s="2"/>
      <c r="D3" s="2"/>
      <c r="E3" s="2"/>
      <c r="F3" s="2"/>
    </row>
    <row r="4" spans="1:6" ht="12" customHeight="1">
      <c r="A4" s="1" t="s">
        <v>12</v>
      </c>
      <c r="B4" s="1">
        <v>2024</v>
      </c>
      <c r="C4" s="1">
        <v>2023</v>
      </c>
      <c r="D4" s="1">
        <v>2022</v>
      </c>
      <c r="E4" s="1">
        <v>2021</v>
      </c>
      <c r="F4" s="1">
        <v>2020</v>
      </c>
    </row>
    <row r="5" spans="1:6" ht="12" customHeight="1">
      <c r="A5" s="29" t="s">
        <v>94</v>
      </c>
      <c r="B5" s="29"/>
      <c r="C5" s="29"/>
      <c r="D5" s="29"/>
      <c r="E5" s="29"/>
      <c r="F5" s="29"/>
    </row>
    <row r="6" spans="1:6" ht="12" customHeight="1">
      <c r="A6" s="25" t="s">
        <v>95</v>
      </c>
      <c r="B6" s="25"/>
      <c r="C6" s="25"/>
      <c r="D6" s="25"/>
      <c r="E6" s="25"/>
      <c r="F6" s="25"/>
    </row>
    <row r="7" spans="1:6" ht="12" customHeight="1">
      <c r="A7" s="2" t="s">
        <v>96</v>
      </c>
      <c r="B7" s="9">
        <v>1042</v>
      </c>
      <c r="C7" s="9">
        <v>1099</v>
      </c>
      <c r="D7" s="9">
        <v>1144</v>
      </c>
      <c r="E7" s="9">
        <v>1195</v>
      </c>
      <c r="F7" s="9">
        <v>1293</v>
      </c>
    </row>
    <row r="8" spans="1:6" ht="12" customHeight="1">
      <c r="A8" s="2" t="s">
        <v>97</v>
      </c>
      <c r="B8" s="9">
        <v>146</v>
      </c>
      <c r="C8" s="9">
        <v>153</v>
      </c>
      <c r="D8" s="9">
        <v>157</v>
      </c>
      <c r="E8" s="9">
        <v>137</v>
      </c>
      <c r="F8" s="9">
        <v>201</v>
      </c>
    </row>
    <row r="9" spans="1:6" ht="12" customHeight="1">
      <c r="A9" s="2" t="s">
        <v>98</v>
      </c>
      <c r="B9" s="9">
        <v>276</v>
      </c>
      <c r="C9" s="9">
        <v>273</v>
      </c>
      <c r="D9" s="9">
        <v>280</v>
      </c>
      <c r="E9" s="9">
        <v>274</v>
      </c>
      <c r="F9" s="9">
        <v>303</v>
      </c>
    </row>
    <row r="10" spans="1:6" ht="12" customHeight="1">
      <c r="A10" s="2" t="s">
        <v>30</v>
      </c>
      <c r="B10" s="9">
        <v>51</v>
      </c>
      <c r="C10" s="9">
        <v>48</v>
      </c>
      <c r="D10" s="9">
        <v>36</v>
      </c>
      <c r="E10" s="9">
        <v>77</v>
      </c>
      <c r="F10" s="9">
        <v>81</v>
      </c>
    </row>
    <row r="11" spans="1:6" ht="12" customHeight="1">
      <c r="A11" s="2" t="s">
        <v>99</v>
      </c>
      <c r="B11" s="9">
        <v>3</v>
      </c>
      <c r="C11" s="9">
        <v>3</v>
      </c>
      <c r="D11" s="9">
        <v>2</v>
      </c>
      <c r="E11" s="9">
        <v>2</v>
      </c>
      <c r="F11" s="9">
        <v>0</v>
      </c>
    </row>
    <row r="12" spans="1:6" ht="12" customHeight="1">
      <c r="A12" s="2" t="s">
        <v>100</v>
      </c>
      <c r="B12" s="9">
        <v>212</v>
      </c>
      <c r="C12" s="9">
        <v>185</v>
      </c>
      <c r="D12" s="9">
        <v>156</v>
      </c>
      <c r="E12" s="9">
        <v>173</v>
      </c>
      <c r="F12" s="9">
        <v>168</v>
      </c>
    </row>
    <row r="13" spans="1:6" ht="12" customHeight="1">
      <c r="A13" s="2" t="s">
        <v>101</v>
      </c>
      <c r="B13" s="9">
        <v>4</v>
      </c>
      <c r="C13" s="9">
        <v>20</v>
      </c>
      <c r="D13" s="9">
        <v>7</v>
      </c>
      <c r="E13" s="9">
        <v>0</v>
      </c>
      <c r="F13" s="9">
        <v>5</v>
      </c>
    </row>
    <row r="14" spans="1:6" ht="12" customHeight="1">
      <c r="A14" s="2" t="s">
        <v>102</v>
      </c>
      <c r="B14" s="9">
        <v>286</v>
      </c>
      <c r="C14" s="9">
        <v>250</v>
      </c>
      <c r="D14" s="9">
        <v>216</v>
      </c>
      <c r="E14" s="9">
        <v>256</v>
      </c>
      <c r="F14" s="9">
        <v>236</v>
      </c>
    </row>
    <row r="15" spans="1:6" ht="12" customHeight="1">
      <c r="A15" s="2" t="s">
        <v>103</v>
      </c>
      <c r="B15" s="9">
        <v>35</v>
      </c>
      <c r="C15" s="9">
        <v>13</v>
      </c>
      <c r="D15" s="9">
        <v>3</v>
      </c>
      <c r="E15" s="9">
        <v>1</v>
      </c>
      <c r="F15" s="9">
        <v>0</v>
      </c>
    </row>
    <row r="16" spans="1:6" ht="12" customHeight="1">
      <c r="A16" s="2" t="s">
        <v>104</v>
      </c>
      <c r="B16" s="9">
        <v>0</v>
      </c>
      <c r="C16" s="9">
        <v>0</v>
      </c>
      <c r="D16" s="9">
        <v>0</v>
      </c>
      <c r="E16" s="9">
        <v>0</v>
      </c>
      <c r="F16" s="9">
        <v>15</v>
      </c>
    </row>
    <row r="17" spans="1:6" ht="12" customHeight="1">
      <c r="A17" s="2" t="s">
        <v>105</v>
      </c>
      <c r="B17" s="9">
        <v>122</v>
      </c>
      <c r="C17" s="9">
        <v>134</v>
      </c>
      <c r="D17" s="9">
        <v>126</v>
      </c>
      <c r="E17" s="9">
        <v>147</v>
      </c>
      <c r="F17" s="9">
        <v>113</v>
      </c>
    </row>
    <row r="18" spans="1:6" ht="12" customHeight="1">
      <c r="A18" s="2" t="s">
        <v>106</v>
      </c>
      <c r="B18" s="9">
        <v>90</v>
      </c>
      <c r="C18" s="9">
        <v>82</v>
      </c>
      <c r="D18" s="9">
        <v>75</v>
      </c>
      <c r="E18" s="9">
        <v>72</v>
      </c>
      <c r="F18" s="9">
        <v>70</v>
      </c>
    </row>
    <row r="19" spans="1:6" ht="12" customHeight="1">
      <c r="A19" s="2" t="s">
        <v>107</v>
      </c>
      <c r="B19" s="9">
        <v>612</v>
      </c>
      <c r="C19" s="9">
        <v>424</v>
      </c>
      <c r="D19" s="9">
        <v>336</v>
      </c>
      <c r="E19" s="9">
        <v>316</v>
      </c>
      <c r="F19" s="9">
        <v>311</v>
      </c>
    </row>
    <row r="20" spans="1:6" ht="12" customHeight="1">
      <c r="A20" s="19" t="s">
        <v>108</v>
      </c>
      <c r="B20" s="20">
        <v>2879</v>
      </c>
      <c r="C20" s="20">
        <v>2684</v>
      </c>
      <c r="D20" s="20">
        <v>2538</v>
      </c>
      <c r="E20" s="20">
        <v>2650</v>
      </c>
      <c r="F20" s="20">
        <v>2796</v>
      </c>
    </row>
    <row r="21" spans="1:6" ht="12" customHeight="1">
      <c r="A21" s="25" t="s">
        <v>109</v>
      </c>
      <c r="B21" s="25"/>
      <c r="C21" s="25"/>
      <c r="D21" s="25"/>
      <c r="E21" s="25"/>
      <c r="F21" s="25"/>
    </row>
    <row r="22" spans="1:6" ht="12" customHeight="1">
      <c r="A22" s="2" t="s">
        <v>110</v>
      </c>
      <c r="B22" s="9">
        <v>4</v>
      </c>
      <c r="C22" s="9">
        <v>5</v>
      </c>
      <c r="D22" s="9">
        <v>4</v>
      </c>
      <c r="E22" s="9">
        <v>4</v>
      </c>
      <c r="F22" s="9">
        <v>5</v>
      </c>
    </row>
    <row r="23" spans="1:6" ht="12" customHeight="1">
      <c r="A23" s="2" t="s">
        <v>111</v>
      </c>
      <c r="B23" s="9">
        <v>785</v>
      </c>
      <c r="C23" s="9">
        <v>740</v>
      </c>
      <c r="D23" s="9">
        <v>646</v>
      </c>
      <c r="E23" s="9">
        <v>574</v>
      </c>
      <c r="F23" s="9">
        <v>514</v>
      </c>
    </row>
    <row r="24" spans="1:6" ht="12" customHeight="1">
      <c r="A24" s="2" t="s">
        <v>112</v>
      </c>
      <c r="B24" s="9">
        <v>22</v>
      </c>
      <c r="C24" s="9">
        <v>15</v>
      </c>
      <c r="D24" s="9">
        <v>16</v>
      </c>
      <c r="E24" s="9">
        <v>1</v>
      </c>
      <c r="F24" s="9">
        <v>18</v>
      </c>
    </row>
    <row r="25" spans="1:6" ht="12" customHeight="1">
      <c r="A25" s="2" t="s">
        <v>100</v>
      </c>
      <c r="B25" s="9">
        <v>7</v>
      </c>
      <c r="C25" s="9">
        <v>7</v>
      </c>
      <c r="D25" s="9">
        <v>0</v>
      </c>
      <c r="E25" s="9">
        <v>2</v>
      </c>
      <c r="F25" s="9">
        <v>1</v>
      </c>
    </row>
    <row r="26" spans="1:6" ht="12" customHeight="1">
      <c r="A26" s="2" t="s">
        <v>101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</row>
    <row r="27" spans="1:6" ht="12" customHeight="1">
      <c r="A27" s="2" t="s">
        <v>113</v>
      </c>
      <c r="B27" s="9">
        <v>1008</v>
      </c>
      <c r="C27" s="9">
        <v>1322</v>
      </c>
      <c r="D27" s="9">
        <v>976</v>
      </c>
      <c r="E27" s="9">
        <v>1450</v>
      </c>
      <c r="F27" s="9">
        <v>1675</v>
      </c>
    </row>
    <row r="28" spans="1:6" ht="12" customHeight="1">
      <c r="A28" s="2" t="s">
        <v>106</v>
      </c>
      <c r="B28" s="9">
        <v>5</v>
      </c>
      <c r="C28" s="9">
        <v>5</v>
      </c>
      <c r="D28" s="9">
        <v>5</v>
      </c>
      <c r="E28" s="9">
        <v>5</v>
      </c>
      <c r="F28" s="9">
        <v>5</v>
      </c>
    </row>
    <row r="29" spans="1:6" ht="12" customHeight="1">
      <c r="A29" s="2" t="s">
        <v>107</v>
      </c>
      <c r="B29" s="9">
        <v>38</v>
      </c>
      <c r="C29" s="9">
        <v>35</v>
      </c>
      <c r="D29" s="9">
        <v>31</v>
      </c>
      <c r="E29" s="9">
        <v>30</v>
      </c>
      <c r="F29" s="9">
        <v>25</v>
      </c>
    </row>
    <row r="30" spans="1:6" ht="12" customHeight="1">
      <c r="A30" s="19" t="s">
        <v>114</v>
      </c>
      <c r="B30" s="20">
        <v>1869</v>
      </c>
      <c r="C30" s="20">
        <v>2129</v>
      </c>
      <c r="D30" s="20">
        <v>1678</v>
      </c>
      <c r="E30" s="20">
        <v>2066</v>
      </c>
      <c r="F30" s="20">
        <v>2243</v>
      </c>
    </row>
    <row r="31" spans="1:6" ht="12" customHeight="1">
      <c r="A31" s="2" t="s">
        <v>115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</row>
    <row r="32" spans="1:6" ht="12" customHeight="1">
      <c r="A32" s="26" t="s">
        <v>116</v>
      </c>
      <c r="B32" s="18">
        <v>4748</v>
      </c>
      <c r="C32" s="18">
        <v>4813</v>
      </c>
      <c r="D32" s="18">
        <v>4216</v>
      </c>
      <c r="E32" s="18">
        <v>4716</v>
      </c>
      <c r="F32" s="18">
        <v>5039</v>
      </c>
    </row>
    <row r="33" spans="1:6" ht="12" customHeight="1">
      <c r="A33" s="29" t="s">
        <v>117</v>
      </c>
      <c r="B33" s="29"/>
      <c r="C33" s="29"/>
      <c r="D33" s="29"/>
      <c r="E33" s="29"/>
      <c r="F33" s="29"/>
    </row>
    <row r="34" spans="1:6" ht="12" customHeight="1">
      <c r="A34" s="25" t="s">
        <v>118</v>
      </c>
      <c r="B34" s="25"/>
      <c r="C34" s="25"/>
      <c r="D34" s="25"/>
      <c r="E34" s="25"/>
      <c r="F34" s="25"/>
    </row>
    <row r="35" spans="1:6" ht="12" customHeight="1">
      <c r="A35" s="2" t="s">
        <v>119</v>
      </c>
      <c r="B35" s="9">
        <v>-398</v>
      </c>
      <c r="C35" s="9">
        <v>-599</v>
      </c>
      <c r="D35" s="9">
        <v>-55</v>
      </c>
      <c r="E35" s="9">
        <v>-292</v>
      </c>
      <c r="F35" s="9">
        <v>-869</v>
      </c>
    </row>
    <row r="36" spans="1:6" ht="12" customHeight="1">
      <c r="A36" s="2" t="s">
        <v>120</v>
      </c>
      <c r="B36" s="9">
        <v>-26</v>
      </c>
      <c r="C36" s="9">
        <v>-30</v>
      </c>
      <c r="D36" s="9">
        <v>-26</v>
      </c>
      <c r="E36" s="9">
        <v>-35</v>
      </c>
      <c r="F36" s="9">
        <v>-34</v>
      </c>
    </row>
    <row r="37" spans="1:6" ht="12" customHeight="1">
      <c r="A37" s="2" t="s">
        <v>101</v>
      </c>
      <c r="B37" s="9">
        <v>0</v>
      </c>
      <c r="C37" s="9">
        <v>-25</v>
      </c>
      <c r="D37" s="9">
        <v>0</v>
      </c>
      <c r="E37" s="9">
        <v>0</v>
      </c>
      <c r="F37" s="9">
        <v>0</v>
      </c>
    </row>
    <row r="38" spans="1:6" ht="12" customHeight="1">
      <c r="A38" s="2" t="s">
        <v>121</v>
      </c>
      <c r="B38" s="9">
        <v>-650</v>
      </c>
      <c r="C38" s="9">
        <v>-711</v>
      </c>
      <c r="D38" s="9">
        <v>-697</v>
      </c>
      <c r="E38" s="9">
        <v>-579</v>
      </c>
      <c r="F38" s="9">
        <v>-466</v>
      </c>
    </row>
    <row r="39" spans="1:6" ht="12" customHeight="1">
      <c r="A39" s="2" t="s">
        <v>122</v>
      </c>
      <c r="B39" s="9">
        <v>-766</v>
      </c>
      <c r="C39" s="9">
        <v>-752</v>
      </c>
      <c r="D39" s="9">
        <v>-681</v>
      </c>
      <c r="E39" s="9">
        <v>-617</v>
      </c>
      <c r="F39" s="9">
        <v>-452</v>
      </c>
    </row>
    <row r="40" spans="1:6" ht="12" customHeight="1">
      <c r="A40" s="2" t="s">
        <v>123</v>
      </c>
      <c r="B40" s="9">
        <v>-22</v>
      </c>
      <c r="C40" s="9">
        <v>-10</v>
      </c>
      <c r="D40" s="9">
        <v>-44</v>
      </c>
      <c r="E40" s="9">
        <v>-49</v>
      </c>
      <c r="F40" s="9">
        <v>-16</v>
      </c>
    </row>
    <row r="41" spans="1:6" ht="12" customHeight="1">
      <c r="A41" s="2" t="s">
        <v>124</v>
      </c>
      <c r="B41" s="9">
        <v>-14</v>
      </c>
      <c r="C41" s="9">
        <v>-12</v>
      </c>
      <c r="D41" s="9">
        <v>-9</v>
      </c>
      <c r="E41" s="9">
        <v>0</v>
      </c>
      <c r="F41" s="9">
        <v>0</v>
      </c>
    </row>
    <row r="42" spans="1:6" ht="12" customHeight="1">
      <c r="A42" s="2" t="s">
        <v>125</v>
      </c>
      <c r="B42" s="9">
        <v>-52</v>
      </c>
      <c r="C42" s="9">
        <v>-51</v>
      </c>
      <c r="D42" s="9">
        <v>-32</v>
      </c>
      <c r="E42" s="9">
        <v>-52</v>
      </c>
      <c r="F42" s="9">
        <v>-30</v>
      </c>
    </row>
    <row r="43" spans="1:6" ht="12" customHeight="1">
      <c r="A43" s="19" t="s">
        <v>126</v>
      </c>
      <c r="B43" s="20">
        <v>-1928</v>
      </c>
      <c r="C43" s="20">
        <v>-2190</v>
      </c>
      <c r="D43" s="20">
        <v>-1544</v>
      </c>
      <c r="E43" s="20">
        <v>-1624</v>
      </c>
      <c r="F43" s="20">
        <v>-1867</v>
      </c>
    </row>
    <row r="44" spans="1:6" ht="12" customHeight="1">
      <c r="A44" s="25" t="s">
        <v>127</v>
      </c>
      <c r="B44" s="25"/>
      <c r="C44" s="25"/>
      <c r="D44" s="25"/>
      <c r="E44" s="25"/>
      <c r="F44" s="25"/>
    </row>
    <row r="45" spans="1:6" ht="12" customHeight="1">
      <c r="A45" s="2" t="s">
        <v>119</v>
      </c>
      <c r="B45" s="9">
        <v>-2876</v>
      </c>
      <c r="C45" s="9">
        <v>-2567</v>
      </c>
      <c r="D45" s="9">
        <v>-2341</v>
      </c>
      <c r="E45" s="9">
        <v>-2553</v>
      </c>
      <c r="F45" s="9">
        <v>-2898</v>
      </c>
    </row>
    <row r="46" spans="1:6" ht="12" customHeight="1">
      <c r="A46" s="2" t="s">
        <v>120</v>
      </c>
      <c r="B46" s="9">
        <v>-388</v>
      </c>
      <c r="C46" s="9">
        <v>-396</v>
      </c>
      <c r="D46" s="9">
        <v>-401</v>
      </c>
      <c r="E46" s="9">
        <v>-384</v>
      </c>
      <c r="F46" s="9">
        <v>-416</v>
      </c>
    </row>
    <row r="47" spans="1:6" ht="12" customHeight="1">
      <c r="A47" s="2" t="s">
        <v>101</v>
      </c>
      <c r="B47" s="9">
        <v>-78</v>
      </c>
      <c r="C47" s="9">
        <v>0</v>
      </c>
      <c r="D47" s="9">
        <v>-11</v>
      </c>
      <c r="E47" s="9">
        <v>-62</v>
      </c>
      <c r="F47" s="9">
        <v>-18</v>
      </c>
    </row>
    <row r="48" spans="1:6" ht="12" customHeight="1">
      <c r="A48" s="2" t="s">
        <v>128</v>
      </c>
      <c r="B48" s="9">
        <v>-68</v>
      </c>
      <c r="C48" s="9">
        <v>-66</v>
      </c>
      <c r="D48" s="9">
        <v>-66</v>
      </c>
      <c r="E48" s="9">
        <v>-92</v>
      </c>
      <c r="F48" s="9">
        <v>-103</v>
      </c>
    </row>
    <row r="49" spans="1:6" ht="12" customHeight="1">
      <c r="A49" s="2" t="s">
        <v>129</v>
      </c>
      <c r="B49" s="9">
        <v>-286</v>
      </c>
      <c r="C49" s="9">
        <v>-250</v>
      </c>
      <c r="D49" s="9">
        <v>-216</v>
      </c>
      <c r="E49" s="9">
        <v>-256</v>
      </c>
      <c r="F49" s="9">
        <v>-236</v>
      </c>
    </row>
    <row r="50" spans="1:6" ht="12" customHeight="1">
      <c r="A50" s="2" t="s">
        <v>121</v>
      </c>
      <c r="B50" s="9">
        <v>-78</v>
      </c>
      <c r="C50" s="9">
        <v>-75</v>
      </c>
      <c r="D50" s="9">
        <v>-81</v>
      </c>
      <c r="E50" s="9">
        <v>-89</v>
      </c>
      <c r="F50" s="9">
        <v>-94</v>
      </c>
    </row>
    <row r="51" spans="1:6" ht="12" customHeight="1">
      <c r="A51" s="2" t="s">
        <v>122</v>
      </c>
      <c r="B51" s="9">
        <v>-1294</v>
      </c>
      <c r="C51" s="9">
        <v>-1096</v>
      </c>
      <c r="D51" s="9">
        <v>-1043</v>
      </c>
      <c r="E51" s="9">
        <v>-996</v>
      </c>
      <c r="F51" s="9">
        <v>-1117</v>
      </c>
    </row>
    <row r="52" spans="1:6" ht="12" customHeight="1">
      <c r="A52" s="2" t="s">
        <v>123</v>
      </c>
      <c r="B52" s="9">
        <v>-17</v>
      </c>
      <c r="C52" s="9">
        <v>-26</v>
      </c>
      <c r="D52" s="9">
        <v>-20</v>
      </c>
      <c r="E52" s="9">
        <v>-41</v>
      </c>
      <c r="F52" s="9">
        <v>-44</v>
      </c>
    </row>
    <row r="53" spans="1:6" ht="12" customHeight="1">
      <c r="A53" s="2" t="s">
        <v>124</v>
      </c>
      <c r="B53" s="9">
        <v>-25</v>
      </c>
      <c r="C53" s="9">
        <v>-25</v>
      </c>
      <c r="D53" s="9">
        <v>-23</v>
      </c>
      <c r="E53" s="9">
        <v>0</v>
      </c>
      <c r="F53" s="9">
        <v>0</v>
      </c>
    </row>
    <row r="54" spans="1:6" ht="12" customHeight="1">
      <c r="A54" s="2" t="s">
        <v>130</v>
      </c>
      <c r="B54" s="9">
        <v>-18</v>
      </c>
      <c r="C54" s="9">
        <v>-68</v>
      </c>
      <c r="D54" s="9">
        <v>-78</v>
      </c>
      <c r="E54" s="9">
        <v>-93</v>
      </c>
      <c r="F54" s="9">
        <v>-95</v>
      </c>
    </row>
    <row r="55" spans="1:6" ht="12" customHeight="1">
      <c r="A55" s="19" t="s">
        <v>131</v>
      </c>
      <c r="B55" s="20">
        <v>-5128</v>
      </c>
      <c r="C55" s="20">
        <v>-4569</v>
      </c>
      <c r="D55" s="20">
        <v>-4280</v>
      </c>
      <c r="E55" s="20">
        <v>-4566</v>
      </c>
      <c r="F55" s="20">
        <v>-5021</v>
      </c>
    </row>
    <row r="56" spans="1:6" ht="12" customHeight="1">
      <c r="A56" s="2" t="s">
        <v>132</v>
      </c>
      <c r="B56" s="9">
        <v>0</v>
      </c>
      <c r="C56" s="9">
        <v>0</v>
      </c>
      <c r="D56" s="9">
        <v>0</v>
      </c>
      <c r="E56" s="9">
        <v>0</v>
      </c>
      <c r="F56" s="9">
        <v>0</v>
      </c>
    </row>
    <row r="57" spans="1:6" ht="12" customHeight="1">
      <c r="A57" s="26" t="s">
        <v>133</v>
      </c>
      <c r="B57" s="18">
        <v>-7056</v>
      </c>
      <c r="C57" s="18">
        <v>-6759</v>
      </c>
      <c r="D57" s="18">
        <v>-5824</v>
      </c>
      <c r="E57" s="18">
        <v>-6190</v>
      </c>
      <c r="F57" s="18">
        <v>-6888</v>
      </c>
    </row>
    <row r="58" spans="1:6" ht="12" customHeight="1">
      <c r="A58" s="26" t="s">
        <v>134</v>
      </c>
      <c r="B58" s="18">
        <v>-2308</v>
      </c>
      <c r="C58" s="18">
        <v>-1946</v>
      </c>
      <c r="D58" s="18">
        <v>-1608</v>
      </c>
      <c r="E58" s="18">
        <v>-1474</v>
      </c>
      <c r="F58" s="18">
        <v>-1849</v>
      </c>
    </row>
    <row r="59" spans="1:6" ht="12" customHeight="1">
      <c r="A59" s="29" t="s">
        <v>135</v>
      </c>
      <c r="B59" s="29"/>
      <c r="C59" s="29"/>
      <c r="D59" s="29"/>
      <c r="E59" s="29"/>
      <c r="F59" s="29"/>
    </row>
    <row r="60" spans="1:6" ht="12" customHeight="1">
      <c r="A60" s="2" t="s">
        <v>136</v>
      </c>
      <c r="B60" s="9">
        <v>-2312</v>
      </c>
      <c r="C60" s="9">
        <v>-1950</v>
      </c>
      <c r="D60" s="9">
        <v>-1615</v>
      </c>
      <c r="E60" s="9">
        <v>-1481</v>
      </c>
      <c r="F60" s="9">
        <v>-1857</v>
      </c>
    </row>
    <row r="61" spans="1:6" ht="12" customHeight="1">
      <c r="A61" s="2" t="s">
        <v>137</v>
      </c>
      <c r="B61" s="9">
        <v>4</v>
      </c>
      <c r="C61" s="9">
        <v>4</v>
      </c>
      <c r="D61" s="9">
        <v>7</v>
      </c>
      <c r="E61" s="9">
        <v>7</v>
      </c>
      <c r="F61" s="9">
        <v>8</v>
      </c>
    </row>
    <row r="62" spans="1:6" ht="12" customHeight="1">
      <c r="A62" s="26" t="s">
        <v>138</v>
      </c>
      <c r="B62" s="18">
        <v>-2308</v>
      </c>
      <c r="C62" s="18">
        <v>-1946</v>
      </c>
      <c r="D62" s="18">
        <v>-1608</v>
      </c>
      <c r="E62" s="18">
        <v>-1474</v>
      </c>
      <c r="F62" s="18">
        <v>-1849</v>
      </c>
    </row>
    <row r="63" spans="1:6">
      <c r="A63" s="2"/>
      <c r="B63" s="2"/>
      <c r="C63" s="2"/>
      <c r="D63" s="2"/>
      <c r="E63" s="2"/>
      <c r="F63" s="2"/>
    </row>
    <row r="64" spans="1:6" ht="12" customHeight="1">
      <c r="A64" s="29" t="s">
        <v>139</v>
      </c>
      <c r="B64" s="29"/>
      <c r="C64" s="29"/>
      <c r="D64" s="29"/>
      <c r="E64" s="29"/>
      <c r="F64" s="29"/>
    </row>
    <row r="65" spans="1:6" ht="12" customHeight="1">
      <c r="A65" s="1" t="s">
        <v>60</v>
      </c>
      <c r="B65" s="1">
        <v>2024</v>
      </c>
      <c r="C65" s="1">
        <v>2023</v>
      </c>
      <c r="D65" s="1">
        <v>2022</v>
      </c>
      <c r="E65" s="1">
        <v>2021</v>
      </c>
      <c r="F65" s="1">
        <v>2020</v>
      </c>
    </row>
    <row r="66" spans="1:6" ht="12" customHeight="1">
      <c r="A66" s="19" t="s">
        <v>140</v>
      </c>
      <c r="B66" s="20">
        <f>B62-B58</f>
        <v>0</v>
      </c>
      <c r="C66" s="20">
        <f>C62-C58</f>
        <v>0</v>
      </c>
      <c r="D66" s="20">
        <f>D62-D58</f>
        <v>0</v>
      </c>
      <c r="E66" s="20">
        <f>E62-E58</f>
        <v>0</v>
      </c>
      <c r="F66" s="20">
        <f>F62-F58</f>
        <v>0</v>
      </c>
    </row>
  </sheetData>
  <mergeCells count="6">
    <mergeCell ref="A64:F64"/>
    <mergeCell ref="A1:F1"/>
    <mergeCell ref="A2:F2"/>
    <mergeCell ref="A5:F5"/>
    <mergeCell ref="A33:F33"/>
    <mergeCell ref="A59:F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Flow Statement</vt:lpstr>
      <vt:lpstr>5Y Income Statement</vt:lpstr>
      <vt:lpstr>Combined 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Milankumar Manishkumar Upadhyay (2541470)</cp:lastModifiedBy>
  <dcterms:modified xsi:type="dcterms:W3CDTF">2026-07-22T15:37:35Z</dcterms:modified>
</cp:coreProperties>
</file>