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xl/ink/ink10.xml" ContentType="application/inkml+xml"/>
  <Override PartName="/xl/ink/ink11.xml" ContentType="application/inkml+xml"/>
  <Override PartName="/xl/ink/ink12.xml" ContentType="application/inkml+xml"/>
  <Override PartName="/xl/ink/ink13.xml" ContentType="application/inkml+xml"/>
  <Override PartName="/xl/ink/ink14.xml" ContentType="application/inkml+xml"/>
  <Override PartName="/xl/ink/ink15.xml" ContentType="application/inkml+xml"/>
  <Override PartName="/xl/ink/ink16.xml" ContentType="application/inkml+xml"/>
  <Override PartName="/xl/ink/ink17.xml" ContentType="application/inkml+xml"/>
  <Override PartName="/xl/ink/ink18.xml" ContentType="application/inkml+xml"/>
  <Override PartName="/xl/ink/ink19.xml" ContentType="application/inkml+xml"/>
  <Override PartName="/xl/drawings/drawing2.xml" ContentType="application/vnd.openxmlformats-officedocument.drawing+xml"/>
  <Override PartName="/xl/ink/ink20.xml" ContentType="application/inkml+xml"/>
  <Override PartName="/xl/ink/ink21.xml" ContentType="application/inkml+xml"/>
  <Override PartName="/xl/ink/ink22.xml" ContentType="application/inkml+xml"/>
  <Override PartName="/xl/ink/ink23.xml" ContentType="application/inkml+xml"/>
  <Override PartName="/xl/ink/ink24.xml" ContentType="application/inkml+xml"/>
  <Override PartName="/xl/ink/ink25.xml" ContentType="application/inkml+xml"/>
  <Override PartName="/xl/ink/ink26.xml" ContentType="application/inkml+xml"/>
  <Override PartName="/xl/ink/ink27.xml" ContentType="application/inkml+xml"/>
  <Override PartName="/xl/ink/ink28.xml" ContentType="application/inkml+xml"/>
  <Override PartName="/xl/ink/ink29.xml" ContentType="application/inkml+xml"/>
  <Override PartName="/xl/ink/ink30.xml" ContentType="application/inkml+xml"/>
  <Override PartName="/xl/ink/ink31.xml" ContentType="application/inkml+xml"/>
  <Override PartName="/xl/ink/ink32.xml" ContentType="application/inkml+xml"/>
  <Override PartName="/xl/ink/ink33.xml" ContentType="application/inkml+xml"/>
  <Override PartName="/xl/ink/ink34.xml" ContentType="application/inkml+xml"/>
  <Override PartName="/xl/ink/ink35.xml" ContentType="application/inkml+xml"/>
  <Override PartName="/xl/ink/ink36.xml" ContentType="application/inkml+xml"/>
  <Override PartName="/xl/ink/ink37.xml" ContentType="application/inkml+xml"/>
  <Override PartName="/xl/ink/ink38.xml" ContentType="application/inkml+xml"/>
  <Override PartName="/xl/ink/ink39.xml" ContentType="application/inkml+xml"/>
  <Override PartName="/xl/ink/ink40.xml" ContentType="application/inkml+xml"/>
  <Override PartName="/xl/ink/ink41.xml" ContentType="application/inkml+xml"/>
  <Override PartName="/xl/ink/ink42.xml" ContentType="application/inkml+xml"/>
  <Override PartName="/xl/ink/ink43.xml" ContentType="application/inkml+xml"/>
  <Override PartName="/xl/ink/ink44.xml" ContentType="application/inkml+xml"/>
  <Override PartName="/xl/ink/ink45.xml" ContentType="application/inkml+xml"/>
  <Override PartName="/xl/ink/ink46.xml" ContentType="application/inkml+xml"/>
  <Override PartName="/xl/ink/ink47.xml" ContentType="application/inkml+xml"/>
  <Override PartName="/xl/ink/ink48.xml" ContentType="application/inkml+xml"/>
  <Override PartName="/xl/ink/ink49.xml" ContentType="application/inkml+xml"/>
  <Override PartName="/xl/ink/ink50.xml" ContentType="application/inkml+xml"/>
  <Override PartName="/xl/ink/ink51.xml" ContentType="application/inkml+xml"/>
  <Override PartName="/xl/ink/ink52.xml" ContentType="application/inkml+xml"/>
  <Override PartName="/xl/ink/ink53.xml" ContentType="application/inkml+xml"/>
  <Override PartName="/xl/ink/ink54.xml" ContentType="application/inkml+xml"/>
  <Override PartName="/xl/ink/ink55.xml" ContentType="application/inkml+xml"/>
  <Override PartName="/xl/ink/ink56.xml" ContentType="application/inkml+xml"/>
  <Override PartName="/xl/ink/ink57.xml" ContentType="application/inkml+xml"/>
  <Override PartName="/xl/ink/ink58.xml" ContentType="application/inkml+xml"/>
  <Override PartName="/xl/ink/ink59.xml" ContentType="application/inkml+xml"/>
  <Override PartName="/xl/ink/ink60.xml" ContentType="application/inkml+xml"/>
  <Override PartName="/xl/ink/ink61.xml" ContentType="application/inkml+xml"/>
  <Override PartName="/xl/ink/ink62.xml" ContentType="application/inkml+xml"/>
  <Override PartName="/xl/ink/ink63.xml" ContentType="application/inkml+xml"/>
  <Override PartName="/xl/ink/ink64.xml" ContentType="application/inkml+xml"/>
  <Override PartName="/xl/ink/ink65.xml" ContentType="application/inkml+xml"/>
  <Override PartName="/xl/ink/ink66.xml" ContentType="application/inkml+xml"/>
  <Override PartName="/xl/ink/ink67.xml" ContentType="application/inkml+xml"/>
  <Override PartName="/xl/ink/ink68.xml" ContentType="application/inkml+xml"/>
  <Override PartName="/xl/ink/ink69.xml" ContentType="application/inkml+xml"/>
  <Override PartName="/xl/ink/ink70.xml" ContentType="application/inkml+xml"/>
  <Override PartName="/xl/ink/ink71.xml" ContentType="application/inkml+xml"/>
  <Override PartName="/xl/ink/ink72.xml" ContentType="application/inkml+xml"/>
  <Override PartName="/xl/ink/ink73.xml" ContentType="application/inkml+xml"/>
  <Override PartName="/xl/ink/ink74.xml" ContentType="application/inkml+xml"/>
  <Override PartName="/xl/ink/ink75.xml" ContentType="application/inkml+xml"/>
  <Override PartName="/xl/ink/ink76.xml" ContentType="application/inkml+xml"/>
  <Override PartName="/xl/ink/ink77.xml" ContentType="application/inkml+xml"/>
  <Override PartName="/xl/ink/ink78.xml" ContentType="application/inkml+xml"/>
  <Override PartName="/xl/ink/ink79.xml" ContentType="application/inkml+xml"/>
  <Override PartName="/xl/ink/ink80.xml" ContentType="application/inkml+xml"/>
  <Override PartName="/xl/ink/ink81.xml" ContentType="application/inkml+xml"/>
  <Override PartName="/xl/ink/ink82.xml" ContentType="application/inkml+xml"/>
  <Override PartName="/xl/ink/ink83.xml" ContentType="application/inkml+xml"/>
  <Override PartName="/xl/ink/ink84.xml" ContentType="application/inkml+xml"/>
  <Override PartName="/xl/ink/ink85.xml" ContentType="application/inkml+xml"/>
  <Override PartName="/xl/ink/ink86.xml" ContentType="application/inkml+xml"/>
  <Override PartName="/xl/ink/ink87.xml" ContentType="application/inkml+xml"/>
  <Override PartName="/xl/ink/ink88.xml" ContentType="application/inkml+xml"/>
  <Override PartName="/xl/ink/ink89.xml" ContentType="application/inkml+xml"/>
  <Override PartName="/xl/ink/ink90.xml" ContentType="application/inkml+xml"/>
  <Override PartName="/xl/ink/ink91.xml" ContentType="application/inkml+xml"/>
  <Override PartName="/xl/ink/ink92.xml" ContentType="application/inkml+xml"/>
  <Override PartName="/xl/ink/ink93.xml" ContentType="application/inkml+xml"/>
  <Override PartName="/xl/ink/ink94.xml" ContentType="application/inkml+xml"/>
  <Override PartName="/xl/ink/ink95.xml" ContentType="application/inkml+xml"/>
  <Override PartName="/xl/ink/ink96.xml" ContentType="application/inkml+xml"/>
  <Override PartName="/xl/ink/ink97.xml" ContentType="application/inkml+xml"/>
  <Override PartName="/xl/ink/ink98.xml" ContentType="application/inkml+xml"/>
  <Override PartName="/xl/ink/ink99.xml" ContentType="application/inkml+xml"/>
  <Override PartName="/xl/drawings/drawing3.xml" ContentType="application/vnd.openxmlformats-officedocument.drawing+xml"/>
  <Override PartName="/xl/ink/ink100.xml" ContentType="application/inkml+xml"/>
  <Override PartName="/xl/ink/ink101.xml" ContentType="application/inkml+xml"/>
  <Override PartName="/xl/ink/ink102.xml" ContentType="application/inkml+xml"/>
  <Override PartName="/xl/ink/ink103.xml" ContentType="application/inkml+xml"/>
  <Override PartName="/xl/ink/ink104.xml" ContentType="application/inkml+xml"/>
  <Override PartName="/xl/ink/ink105.xml" ContentType="application/inkml+xml"/>
  <Override PartName="/xl/ink/ink106.xml" ContentType="application/inkml+xml"/>
  <Override PartName="/xl/ink/ink107.xml" ContentType="application/inkml+xml"/>
  <Override PartName="/xl/ink/ink108.xml" ContentType="application/inkml+xml"/>
  <Override PartName="/xl/ink/ink109.xml" ContentType="application/inkml+xml"/>
  <Override PartName="/xl/ink/ink110.xml" ContentType="application/inkml+xml"/>
  <Override PartName="/xl/ink/ink111.xml" ContentType="application/inkml+xml"/>
  <Override PartName="/xl/ink/ink112.xml" ContentType="application/inkml+xml"/>
  <Override PartName="/xl/ink/ink113.xml" ContentType="application/inkml+xml"/>
  <Override PartName="/xl/ink/ink114.xml" ContentType="application/inkml+xml"/>
  <Override PartName="/xl/ink/ink115.xml" ContentType="application/inkml+xml"/>
  <Override PartName="/xl/ink/ink116.xml" ContentType="application/inkml+xml"/>
  <Override PartName="/xl/ink/ink117.xml" ContentType="application/inkml+xml"/>
  <Override PartName="/xl/ink/ink118.xml" ContentType="application/inkml+xml"/>
  <Override PartName="/xl/ink/ink119.xml" ContentType="application/inkml+xml"/>
  <Override PartName="/xl/ink/ink120.xml" ContentType="application/inkml+xml"/>
  <Override PartName="/xl/ink/ink121.xml" ContentType="application/inkml+xml"/>
  <Override PartName="/xl/ink/ink122.xml" ContentType="application/inkml+xml"/>
  <Override PartName="/xl/ink/ink123.xml" ContentType="application/inkml+xml"/>
  <Override PartName="/xl/ink/ink124.xml" ContentType="application/inkml+xml"/>
  <Override PartName="/xl/ink/ink125.xml" ContentType="application/inkml+xml"/>
  <Override PartName="/xl/ink/ink126.xml" ContentType="application/inkml+xml"/>
  <Override PartName="/xl/ink/ink127.xml" ContentType="application/inkml+xml"/>
  <Override PartName="/xl/ink/ink128.xml" ContentType="application/inkml+xml"/>
  <Override PartName="/xl/ink/ink129.xml" ContentType="application/inkml+xml"/>
  <Override PartName="/xl/ink/ink130.xml" ContentType="application/inkml+xml"/>
  <Override PartName="/xl/ink/ink131.xml" ContentType="application/inkml+xml"/>
  <Override PartName="/xl/ink/ink132.xml" ContentType="application/inkml+xml"/>
  <Override PartName="/xl/ink/ink133.xml" ContentType="application/inkml+xml"/>
  <Override PartName="/xl/ink/ink134.xml" ContentType="application/inkml+xml"/>
  <Override PartName="/xl/ink/ink135.xml" ContentType="application/inkml+xml"/>
  <Override PartName="/xl/ink/ink136.xml" ContentType="application/inkml+xml"/>
  <Override PartName="/xl/ink/ink137.xml" ContentType="application/inkml+xml"/>
  <Override PartName="/xl/ink/ink138.xml" ContentType="application/inkml+xml"/>
  <Override PartName="/xl/ink/ink139.xml" ContentType="application/inkml+xml"/>
  <Override PartName="/xl/ink/ink140.xml" ContentType="application/inkml+xml"/>
  <Override PartName="/xl/ink/ink141.xml" ContentType="application/inkml+xml"/>
  <Override PartName="/xl/ink/ink142.xml" ContentType="application/inkml+xml"/>
  <Override PartName="/xl/ink/ink143.xml" ContentType="application/inkml+xml"/>
  <Override PartName="/xl/ink/ink144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31" documentId="13_ncr:1_{25848BB1-BF2A-46D1-BE92-6D63FADE93FE}" xr6:coauthVersionLast="45" xr6:coauthVersionMax="46" xr10:uidLastSave="{20013C6C-CD58-3C48-B711-3FED297481D5}"/>
  <bookViews>
    <workbookView xWindow="28680" yWindow="-120" windowWidth="29040" windowHeight="17640" activeTab="2" xr2:uid="{8A59FCB6-2B13-4C16-9936-1704CDD0733C}"/>
  </bookViews>
  <sheets>
    <sheet name="Power Screw" sheetId="1" r:id="rId1"/>
    <sheet name="Gears" sheetId="2" r:id="rId2"/>
    <sheet name="Shafts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46" i="3" l="1"/>
  <c r="C43" i="3"/>
  <c r="C42" i="3"/>
  <c r="C41" i="3"/>
  <c r="C21" i="3"/>
  <c r="B28" i="3"/>
  <c r="F26" i="3"/>
  <c r="E26" i="3"/>
  <c r="C23" i="3"/>
  <c r="C22" i="3"/>
  <c r="B2" i="3"/>
  <c r="C2" i="3"/>
  <c r="B3" i="3"/>
  <c r="D19" i="2"/>
  <c r="C48" i="2"/>
  <c r="D26" i="2"/>
  <c r="B37" i="2"/>
  <c r="C61" i="2"/>
  <c r="B23" i="2"/>
  <c r="B21" i="2"/>
  <c r="B20" i="2"/>
  <c r="C2" i="2"/>
  <c r="C1" i="2"/>
  <c r="B4" i="2"/>
  <c r="C25" i="1"/>
  <c r="B36" i="1"/>
  <c r="C13" i="1"/>
  <c r="B15" i="1"/>
  <c r="B16" i="1"/>
  <c r="C9" i="1"/>
  <c r="B5" i="1"/>
  <c r="B6" i="1"/>
  <c r="B7" i="1"/>
  <c r="B8" i="1"/>
  <c r="B62" i="2"/>
  <c r="B64" i="2"/>
  <c r="C63" i="2"/>
  <c r="B26" i="1"/>
  <c r="B29" i="1"/>
  <c r="B7" i="2"/>
  <c r="B16" i="2"/>
  <c r="B27" i="2"/>
  <c r="B26" i="2"/>
  <c r="B44" i="2"/>
  <c r="B55" i="2"/>
  <c r="E9" i="3"/>
  <c r="B9" i="3"/>
  <c r="B25" i="2"/>
  <c r="B36" i="2"/>
  <c r="B28" i="2"/>
  <c r="B30" i="2"/>
  <c r="B43" i="2"/>
  <c r="B22" i="2"/>
  <c r="B53" i="2"/>
  <c r="E8" i="3"/>
  <c r="B8" i="3"/>
  <c r="B40" i="2"/>
  <c r="C36" i="3"/>
  <c r="B31" i="2"/>
  <c r="B72" i="2"/>
  <c r="B78" i="2"/>
  <c r="B49" i="2"/>
  <c r="B71" i="2"/>
  <c r="B77" i="2"/>
  <c r="B51" i="2"/>
  <c r="E6" i="3"/>
  <c r="B6" i="3"/>
  <c r="B29" i="3"/>
  <c r="B31" i="3"/>
  <c r="B32" i="3"/>
  <c r="B30" i="3"/>
  <c r="B34" i="2"/>
  <c r="B33" i="2"/>
  <c r="C65" i="2"/>
  <c r="B41" i="2"/>
  <c r="C16" i="3"/>
  <c r="C24" i="3"/>
  <c r="C25" i="3"/>
  <c r="B66" i="2"/>
  <c r="C67" i="2"/>
  <c r="E7" i="3"/>
  <c r="B7" i="3"/>
  <c r="B73" i="2"/>
  <c r="B79" i="2"/>
  <c r="B68" i="2"/>
  <c r="B74" i="2"/>
  <c r="B80" i="2"/>
</calcChain>
</file>

<file path=xl/sharedStrings.xml><?xml version="1.0" encoding="utf-8"?>
<sst xmlns="http://schemas.openxmlformats.org/spreadsheetml/2006/main" count="172" uniqueCount="107">
  <si>
    <t>E (Youngs Modulus)</t>
  </si>
  <si>
    <t>Yield Stress (Pascal)</t>
  </si>
  <si>
    <t>Factor of Safety</t>
  </si>
  <si>
    <t xml:space="preserve">Working Stress </t>
  </si>
  <si>
    <t xml:space="preserve">Area of Screw </t>
  </si>
  <si>
    <t>Min Dia (m)</t>
  </si>
  <si>
    <t>Min Dia (mm)</t>
  </si>
  <si>
    <t>Force (KN)</t>
  </si>
  <si>
    <t>Diameter used (mm)</t>
  </si>
  <si>
    <t xml:space="preserve">Buckling </t>
  </si>
  <si>
    <t>c</t>
  </si>
  <si>
    <t>Length (m)</t>
  </si>
  <si>
    <t>Second moment of area (I)</t>
  </si>
  <si>
    <t>I</t>
  </si>
  <si>
    <t>Buckling Force (N)</t>
  </si>
  <si>
    <t>Raising Torque</t>
  </si>
  <si>
    <t xml:space="preserve">Friction </t>
  </si>
  <si>
    <t>TR</t>
  </si>
  <si>
    <t>Shear Stess due to Torque</t>
  </si>
  <si>
    <t xml:space="preserve">Bending Stress on Threads </t>
  </si>
  <si>
    <t xml:space="preserve">Linear Velocity </t>
  </si>
  <si>
    <t>Gear 4 RPM (NL)</t>
  </si>
  <si>
    <t>Gear 1 RPM (NF)</t>
  </si>
  <si>
    <t>Train Value,e</t>
  </si>
  <si>
    <t xml:space="preserve">Gear Diameter </t>
  </si>
  <si>
    <t>Gear 4</t>
  </si>
  <si>
    <t>Gear 2</t>
  </si>
  <si>
    <t>Gear 1</t>
  </si>
  <si>
    <t>Gear 3</t>
  </si>
  <si>
    <t>Driven</t>
  </si>
  <si>
    <t>Driving</t>
  </si>
  <si>
    <t>Pick</t>
  </si>
  <si>
    <t>Calc</t>
  </si>
  <si>
    <t>Gear Teeth</t>
  </si>
  <si>
    <t>Module</t>
  </si>
  <si>
    <t>mm</t>
  </si>
  <si>
    <t>Teeth</t>
  </si>
  <si>
    <t>Power</t>
  </si>
  <si>
    <t>Torque  Out (G4)</t>
  </si>
  <si>
    <t>Ang Vel out (G4)</t>
  </si>
  <si>
    <t>Power (G4)</t>
  </si>
  <si>
    <t>Nm</t>
  </si>
  <si>
    <t>Rad/s</t>
  </si>
  <si>
    <t>W</t>
  </si>
  <si>
    <t>Torque G3</t>
  </si>
  <si>
    <t>Ang Vel G3</t>
  </si>
  <si>
    <t>rpm</t>
  </si>
  <si>
    <t>Torque G2</t>
  </si>
  <si>
    <t>Ang Vel G2</t>
  </si>
  <si>
    <t>Torque G1</t>
  </si>
  <si>
    <t>Ang Vel G1</t>
  </si>
  <si>
    <t xml:space="preserve">Tangential Force </t>
  </si>
  <si>
    <t>G1</t>
  </si>
  <si>
    <t>G2</t>
  </si>
  <si>
    <t>G4</t>
  </si>
  <si>
    <t>G3</t>
  </si>
  <si>
    <t>Stress on Gears</t>
  </si>
  <si>
    <t>Face Width</t>
  </si>
  <si>
    <t>Form factor</t>
  </si>
  <si>
    <t>Pa</t>
  </si>
  <si>
    <t>Shaped Profile</t>
  </si>
  <si>
    <t>Stress with Dynamic effect</t>
  </si>
  <si>
    <t>Kv</t>
  </si>
  <si>
    <t>m/s</t>
  </si>
  <si>
    <t>Velocity</t>
  </si>
  <si>
    <t xml:space="preserve">Stress with Dynamic </t>
  </si>
  <si>
    <t>Yield Stress</t>
  </si>
  <si>
    <t>G1 FOS</t>
  </si>
  <si>
    <t>G2 FOS</t>
  </si>
  <si>
    <t>G3 FOS</t>
  </si>
  <si>
    <t>G4 FOS</t>
  </si>
  <si>
    <t xml:space="preserve">Using Pressue angle of 20 deg </t>
  </si>
  <si>
    <t>Cos 20</t>
  </si>
  <si>
    <t>Force on Gear</t>
  </si>
  <si>
    <t>Tangental Force</t>
  </si>
  <si>
    <t>FoS</t>
  </si>
  <si>
    <t>G3 G2 Shaft</t>
  </si>
  <si>
    <t>Maximum Moment</t>
  </si>
  <si>
    <t>Maximum Torque</t>
  </si>
  <si>
    <t>k</t>
  </si>
  <si>
    <t>kb</t>
  </si>
  <si>
    <t>kt</t>
  </si>
  <si>
    <t>Yield Strength of Shaft</t>
  </si>
  <si>
    <t>E Youngs Modulus</t>
  </si>
  <si>
    <t>rad</t>
  </si>
  <si>
    <t>Defelction</t>
  </si>
  <si>
    <t>Slope</t>
  </si>
  <si>
    <t>Nc</t>
  </si>
  <si>
    <t>m</t>
  </si>
  <si>
    <t>max rpm is 1000</t>
  </si>
  <si>
    <t xml:space="preserve">Shaft Gear 1 </t>
  </si>
  <si>
    <t>Diamater (mm)</t>
  </si>
  <si>
    <t xml:space="preserve">Shaft Length </t>
  </si>
  <si>
    <t>LH Side of Form</t>
  </si>
  <si>
    <t>RH Side of Form</t>
  </si>
  <si>
    <t>Rad m</t>
  </si>
  <si>
    <t>Radius (mm)</t>
  </si>
  <si>
    <t>Nc- Critical Speed</t>
  </si>
  <si>
    <t>26.94+E3</t>
  </si>
  <si>
    <t>RPM</t>
  </si>
  <si>
    <t>Pitch (l) (mm)</t>
  </si>
  <si>
    <t>Pitch (mm)</t>
  </si>
  <si>
    <t>(Driven by motor)</t>
  </si>
  <si>
    <t>(From Bending Moment Diagram)</t>
  </si>
  <si>
    <t>Maximum Momemnt  (N/M)</t>
  </si>
  <si>
    <t xml:space="preserve">Maximum Torque (N/M) </t>
  </si>
  <si>
    <t>Deflection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</si>
</sst>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0000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9C57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9C57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2" borderId="0" applyNumberFormat="0" applyBorder="0" applyAlignment="0" applyProtection="0"/>
  </cellStyleXfs>
  <cellXfs count="18">
    <xf numFmtId="0" fontId="0" fillId="0" borderId="0" xfId="0"/>
    <xf numFmtId="48" fontId="0" fillId="0" borderId="0" xfId="0" applyNumberFormat="1"/>
    <xf numFmtId="2" fontId="0" fillId="0" borderId="0" xfId="0" applyNumberFormat="1"/>
    <xf numFmtId="0" fontId="2" fillId="0" borderId="0" xfId="0" applyFont="1"/>
    <xf numFmtId="164" fontId="1" fillId="0" borderId="0" xfId="0" applyNumberFormat="1" applyFont="1"/>
    <xf numFmtId="0" fontId="2" fillId="0" borderId="0" xfId="0" applyFont="1" applyAlignment="1">
      <alignment horizontal="left" indent="1"/>
    </xf>
    <xf numFmtId="0" fontId="2" fillId="0" borderId="0" xfId="0" applyFont="1" applyAlignment="1">
      <alignment horizontal="left"/>
    </xf>
    <xf numFmtId="48" fontId="0" fillId="0" borderId="0" xfId="0" applyNumberFormat="1" applyAlignment="1">
      <alignment horizontal="center"/>
    </xf>
    <xf numFmtId="165" fontId="0" fillId="0" borderId="0" xfId="0" applyNumberFormat="1"/>
    <xf numFmtId="0" fontId="4" fillId="2" borderId="0" xfId="1"/>
    <xf numFmtId="48" fontId="4" fillId="2" borderId="0" xfId="1" applyNumberFormat="1"/>
    <xf numFmtId="9" fontId="0" fillId="0" borderId="0" xfId="0" applyNumberFormat="1"/>
    <xf numFmtId="0" fontId="0" fillId="0" borderId="0" xfId="0" applyNumberFormat="1"/>
    <xf numFmtId="11" fontId="0" fillId="0" borderId="0" xfId="0" applyNumberFormat="1"/>
    <xf numFmtId="48" fontId="0" fillId="0" borderId="0" xfId="0" quotePrefix="1" applyNumberFormat="1"/>
    <xf numFmtId="0" fontId="5" fillId="0" borderId="0" xfId="0" applyFont="1"/>
    <xf numFmtId="0" fontId="6" fillId="2" borderId="0" xfId="1" applyFont="1"/>
    <xf numFmtId="9" fontId="2" fillId="0" borderId="0" xfId="0" applyNumberFormat="1" applyFont="1"/>
  </cellXfs>
  <cellStyles count="2">
    <cellStyle name="Neutral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customXml" Target="../ink/ink4.xml"/><Relationship Id="rId18" Type="http://schemas.openxmlformats.org/officeDocument/2006/relationships/image" Target="../media/image12.png"/><Relationship Id="rId26" Type="http://schemas.openxmlformats.org/officeDocument/2006/relationships/image" Target="../media/image16.png"/><Relationship Id="rId39" Type="http://schemas.openxmlformats.org/officeDocument/2006/relationships/customXml" Target="../ink/ink17.xml"/><Relationship Id="rId21" Type="http://schemas.openxmlformats.org/officeDocument/2006/relationships/customXml" Target="../ink/ink8.xml"/><Relationship Id="rId34" Type="http://schemas.openxmlformats.org/officeDocument/2006/relationships/image" Target="../media/image20.png"/><Relationship Id="rId42" Type="http://schemas.openxmlformats.org/officeDocument/2006/relationships/image" Target="../media/image24.png"/><Relationship Id="rId7" Type="http://schemas.openxmlformats.org/officeDocument/2006/relationships/customXml" Target="../ink/ink1.xml"/><Relationship Id="rId2" Type="http://schemas.openxmlformats.org/officeDocument/2006/relationships/image" Target="../media/image2.png"/><Relationship Id="rId16" Type="http://schemas.openxmlformats.org/officeDocument/2006/relationships/image" Target="../media/image11.png"/><Relationship Id="rId20" Type="http://schemas.openxmlformats.org/officeDocument/2006/relationships/image" Target="../media/image13.png"/><Relationship Id="rId29" Type="http://schemas.openxmlformats.org/officeDocument/2006/relationships/customXml" Target="../ink/ink12.xml"/><Relationship Id="rId41" Type="http://schemas.openxmlformats.org/officeDocument/2006/relationships/customXml" Target="../ink/ink18.xml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customXml" Target="../ink/ink3.xml"/><Relationship Id="rId24" Type="http://schemas.openxmlformats.org/officeDocument/2006/relationships/image" Target="../media/image15.png"/><Relationship Id="rId32" Type="http://schemas.openxmlformats.org/officeDocument/2006/relationships/image" Target="../media/image19.png"/><Relationship Id="rId37" Type="http://schemas.openxmlformats.org/officeDocument/2006/relationships/customXml" Target="../ink/ink16.xml"/><Relationship Id="rId40" Type="http://schemas.openxmlformats.org/officeDocument/2006/relationships/image" Target="../media/image23.png"/><Relationship Id="rId5" Type="http://schemas.openxmlformats.org/officeDocument/2006/relationships/image" Target="../media/image5.png"/><Relationship Id="rId15" Type="http://schemas.openxmlformats.org/officeDocument/2006/relationships/customXml" Target="../ink/ink5.xml"/><Relationship Id="rId23" Type="http://schemas.openxmlformats.org/officeDocument/2006/relationships/customXml" Target="../ink/ink9.xml"/><Relationship Id="rId28" Type="http://schemas.openxmlformats.org/officeDocument/2006/relationships/image" Target="../media/image17.png"/><Relationship Id="rId36" Type="http://schemas.openxmlformats.org/officeDocument/2006/relationships/image" Target="../media/image21.png"/><Relationship Id="rId10" Type="http://schemas.openxmlformats.org/officeDocument/2006/relationships/image" Target="../media/image8.png"/><Relationship Id="rId19" Type="http://schemas.openxmlformats.org/officeDocument/2006/relationships/customXml" Target="../ink/ink7.xml"/><Relationship Id="rId31" Type="http://schemas.openxmlformats.org/officeDocument/2006/relationships/customXml" Target="../ink/ink13.xml"/><Relationship Id="rId44" Type="http://schemas.openxmlformats.org/officeDocument/2006/relationships/image" Target="../media/image25.png"/><Relationship Id="rId4" Type="http://schemas.openxmlformats.org/officeDocument/2006/relationships/image" Target="../media/image4.png"/><Relationship Id="rId9" Type="http://schemas.openxmlformats.org/officeDocument/2006/relationships/customXml" Target="../ink/ink2.xml"/><Relationship Id="rId14" Type="http://schemas.openxmlformats.org/officeDocument/2006/relationships/image" Target="../media/image10.png"/><Relationship Id="rId22" Type="http://schemas.openxmlformats.org/officeDocument/2006/relationships/image" Target="../media/image14.png"/><Relationship Id="rId27" Type="http://schemas.openxmlformats.org/officeDocument/2006/relationships/customXml" Target="../ink/ink11.xml"/><Relationship Id="rId30" Type="http://schemas.openxmlformats.org/officeDocument/2006/relationships/image" Target="../media/image18.png"/><Relationship Id="rId35" Type="http://schemas.openxmlformats.org/officeDocument/2006/relationships/customXml" Target="../ink/ink15.xml"/><Relationship Id="rId43" Type="http://schemas.openxmlformats.org/officeDocument/2006/relationships/customXml" Target="../ink/ink19.xml"/><Relationship Id="rId8" Type="http://schemas.openxmlformats.org/officeDocument/2006/relationships/image" Target="../media/image7.png"/><Relationship Id="rId3" Type="http://schemas.openxmlformats.org/officeDocument/2006/relationships/image" Target="../media/image3.png"/><Relationship Id="rId12" Type="http://schemas.openxmlformats.org/officeDocument/2006/relationships/image" Target="../media/image9.png"/><Relationship Id="rId17" Type="http://schemas.openxmlformats.org/officeDocument/2006/relationships/customXml" Target="../ink/ink6.xml"/><Relationship Id="rId25" Type="http://schemas.openxmlformats.org/officeDocument/2006/relationships/customXml" Target="../ink/ink10.xml"/><Relationship Id="rId33" Type="http://schemas.openxmlformats.org/officeDocument/2006/relationships/customXml" Target="../ink/ink14.xml"/><Relationship Id="rId38" Type="http://schemas.openxmlformats.org/officeDocument/2006/relationships/image" Target="../media/image22.png"/></Relationships>
</file>

<file path=xl/drawings/_rels/drawing2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86.png"/><Relationship Id="rId21" Type="http://schemas.openxmlformats.org/officeDocument/2006/relationships/image" Target="../media/image38.png"/><Relationship Id="rId42" Type="http://schemas.openxmlformats.org/officeDocument/2006/relationships/customXml" Target="../ink/ink38.xml"/><Relationship Id="rId63" Type="http://schemas.openxmlformats.org/officeDocument/2006/relationships/image" Target="../media/image59.png"/><Relationship Id="rId84" Type="http://schemas.openxmlformats.org/officeDocument/2006/relationships/customXml" Target="../ink/ink59.xml"/><Relationship Id="rId138" Type="http://schemas.openxmlformats.org/officeDocument/2006/relationships/customXml" Target="../ink/ink86.xml"/><Relationship Id="rId159" Type="http://schemas.openxmlformats.org/officeDocument/2006/relationships/image" Target="../media/image107.png"/><Relationship Id="rId107" Type="http://schemas.openxmlformats.org/officeDocument/2006/relationships/image" Target="../media/image81.png"/><Relationship Id="rId11" Type="http://schemas.openxmlformats.org/officeDocument/2006/relationships/image" Target="../media/image33.png"/><Relationship Id="rId32" Type="http://schemas.openxmlformats.org/officeDocument/2006/relationships/customXml" Target="../ink/ink33.xml"/><Relationship Id="rId53" Type="http://schemas.openxmlformats.org/officeDocument/2006/relationships/image" Target="../media/image54.png"/><Relationship Id="rId74" Type="http://schemas.openxmlformats.org/officeDocument/2006/relationships/customXml" Target="../ink/ink54.xml"/><Relationship Id="rId128" Type="http://schemas.openxmlformats.org/officeDocument/2006/relationships/customXml" Target="../ink/ink81.xml"/><Relationship Id="rId149" Type="http://schemas.openxmlformats.org/officeDocument/2006/relationships/image" Target="../media/image102.png"/><Relationship Id="rId5" Type="http://schemas.openxmlformats.org/officeDocument/2006/relationships/image" Target="../media/image30.png"/><Relationship Id="rId95" Type="http://schemas.openxmlformats.org/officeDocument/2006/relationships/image" Target="../media/image75.png"/><Relationship Id="rId160" Type="http://schemas.openxmlformats.org/officeDocument/2006/relationships/customXml" Target="../ink/ink97.xml"/><Relationship Id="rId22" Type="http://schemas.openxmlformats.org/officeDocument/2006/relationships/customXml" Target="../ink/ink28.xml"/><Relationship Id="rId43" Type="http://schemas.openxmlformats.org/officeDocument/2006/relationships/image" Target="../media/image49.png"/><Relationship Id="rId64" Type="http://schemas.openxmlformats.org/officeDocument/2006/relationships/customXml" Target="../ink/ink49.xml"/><Relationship Id="rId118" Type="http://schemas.openxmlformats.org/officeDocument/2006/relationships/customXml" Target="../ink/ink76.xml"/><Relationship Id="rId139" Type="http://schemas.openxmlformats.org/officeDocument/2006/relationships/image" Target="../media/image97.png"/><Relationship Id="rId85" Type="http://schemas.openxmlformats.org/officeDocument/2006/relationships/image" Target="../media/image70.png"/><Relationship Id="rId150" Type="http://schemas.openxmlformats.org/officeDocument/2006/relationships/customXml" Target="../ink/ink92.xml"/><Relationship Id="rId12" Type="http://schemas.openxmlformats.org/officeDocument/2006/relationships/customXml" Target="../ink/ink23.xml"/><Relationship Id="rId17" Type="http://schemas.openxmlformats.org/officeDocument/2006/relationships/image" Target="../media/image36.png"/><Relationship Id="rId33" Type="http://schemas.openxmlformats.org/officeDocument/2006/relationships/image" Target="../media/image44.png"/><Relationship Id="rId38" Type="http://schemas.openxmlformats.org/officeDocument/2006/relationships/customXml" Target="../ink/ink36.xml"/><Relationship Id="rId59" Type="http://schemas.openxmlformats.org/officeDocument/2006/relationships/image" Target="../media/image57.png"/><Relationship Id="rId103" Type="http://schemas.openxmlformats.org/officeDocument/2006/relationships/image" Target="../media/image79.png"/><Relationship Id="rId108" Type="http://schemas.openxmlformats.org/officeDocument/2006/relationships/customXml" Target="../ink/ink71.xml"/><Relationship Id="rId124" Type="http://schemas.openxmlformats.org/officeDocument/2006/relationships/customXml" Target="../ink/ink79.xml"/><Relationship Id="rId129" Type="http://schemas.openxmlformats.org/officeDocument/2006/relationships/image" Target="../media/image92.png"/><Relationship Id="rId54" Type="http://schemas.openxmlformats.org/officeDocument/2006/relationships/customXml" Target="../ink/ink44.xml"/><Relationship Id="rId70" Type="http://schemas.openxmlformats.org/officeDocument/2006/relationships/customXml" Target="../ink/ink52.xml"/><Relationship Id="rId75" Type="http://schemas.openxmlformats.org/officeDocument/2006/relationships/image" Target="../media/image65.png"/><Relationship Id="rId91" Type="http://schemas.openxmlformats.org/officeDocument/2006/relationships/image" Target="../media/image73.png"/><Relationship Id="rId96" Type="http://schemas.openxmlformats.org/officeDocument/2006/relationships/customXml" Target="../ink/ink65.xml"/><Relationship Id="rId140" Type="http://schemas.openxmlformats.org/officeDocument/2006/relationships/customXml" Target="../ink/ink87.xml"/><Relationship Id="rId145" Type="http://schemas.openxmlformats.org/officeDocument/2006/relationships/image" Target="../media/image100.png"/><Relationship Id="rId161" Type="http://schemas.openxmlformats.org/officeDocument/2006/relationships/image" Target="../media/image108.png"/><Relationship Id="rId1" Type="http://schemas.openxmlformats.org/officeDocument/2006/relationships/image" Target="../media/image26.png"/><Relationship Id="rId6" Type="http://schemas.openxmlformats.org/officeDocument/2006/relationships/customXml" Target="../ink/ink20.xml"/><Relationship Id="rId23" Type="http://schemas.openxmlformats.org/officeDocument/2006/relationships/image" Target="../media/image39.png"/><Relationship Id="rId28" Type="http://schemas.openxmlformats.org/officeDocument/2006/relationships/customXml" Target="../ink/ink31.xml"/><Relationship Id="rId49" Type="http://schemas.openxmlformats.org/officeDocument/2006/relationships/image" Target="../media/image52.png"/><Relationship Id="rId114" Type="http://schemas.openxmlformats.org/officeDocument/2006/relationships/customXml" Target="../ink/ink74.xml"/><Relationship Id="rId119" Type="http://schemas.openxmlformats.org/officeDocument/2006/relationships/image" Target="../media/image87.png"/><Relationship Id="rId44" Type="http://schemas.openxmlformats.org/officeDocument/2006/relationships/customXml" Target="../ink/ink39.xml"/><Relationship Id="rId60" Type="http://schemas.openxmlformats.org/officeDocument/2006/relationships/customXml" Target="../ink/ink47.xml"/><Relationship Id="rId65" Type="http://schemas.openxmlformats.org/officeDocument/2006/relationships/image" Target="../media/image60.png"/><Relationship Id="rId81" Type="http://schemas.openxmlformats.org/officeDocument/2006/relationships/image" Target="../media/image68.png"/><Relationship Id="rId86" Type="http://schemas.openxmlformats.org/officeDocument/2006/relationships/customXml" Target="../ink/ink60.xml"/><Relationship Id="rId130" Type="http://schemas.openxmlformats.org/officeDocument/2006/relationships/customXml" Target="../ink/ink82.xml"/><Relationship Id="rId135" Type="http://schemas.openxmlformats.org/officeDocument/2006/relationships/image" Target="../media/image95.png"/><Relationship Id="rId151" Type="http://schemas.openxmlformats.org/officeDocument/2006/relationships/image" Target="../media/image103.png"/><Relationship Id="rId156" Type="http://schemas.openxmlformats.org/officeDocument/2006/relationships/customXml" Target="../ink/ink95.xml"/><Relationship Id="rId13" Type="http://schemas.openxmlformats.org/officeDocument/2006/relationships/image" Target="../media/image34.png"/><Relationship Id="rId18" Type="http://schemas.openxmlformats.org/officeDocument/2006/relationships/customXml" Target="../ink/ink26.xml"/><Relationship Id="rId39" Type="http://schemas.openxmlformats.org/officeDocument/2006/relationships/image" Target="../media/image47.png"/><Relationship Id="rId109" Type="http://schemas.openxmlformats.org/officeDocument/2006/relationships/image" Target="../media/image82.png"/><Relationship Id="rId34" Type="http://schemas.openxmlformats.org/officeDocument/2006/relationships/customXml" Target="../ink/ink34.xml"/><Relationship Id="rId50" Type="http://schemas.openxmlformats.org/officeDocument/2006/relationships/customXml" Target="../ink/ink42.xml"/><Relationship Id="rId55" Type="http://schemas.openxmlformats.org/officeDocument/2006/relationships/image" Target="../media/image55.png"/><Relationship Id="rId76" Type="http://schemas.openxmlformats.org/officeDocument/2006/relationships/customXml" Target="../ink/ink55.xml"/><Relationship Id="rId97" Type="http://schemas.openxmlformats.org/officeDocument/2006/relationships/image" Target="../media/image76.png"/><Relationship Id="rId104" Type="http://schemas.openxmlformats.org/officeDocument/2006/relationships/customXml" Target="../ink/ink69.xml"/><Relationship Id="rId120" Type="http://schemas.openxmlformats.org/officeDocument/2006/relationships/customXml" Target="../ink/ink77.xml"/><Relationship Id="rId125" Type="http://schemas.openxmlformats.org/officeDocument/2006/relationships/image" Target="../media/image90.png"/><Relationship Id="rId141" Type="http://schemas.openxmlformats.org/officeDocument/2006/relationships/image" Target="../media/image98.png"/><Relationship Id="rId146" Type="http://schemas.openxmlformats.org/officeDocument/2006/relationships/customXml" Target="../ink/ink90.xml"/><Relationship Id="rId7" Type="http://schemas.openxmlformats.org/officeDocument/2006/relationships/image" Target="../media/image31.png"/><Relationship Id="rId71" Type="http://schemas.openxmlformats.org/officeDocument/2006/relationships/image" Target="../media/image63.png"/><Relationship Id="rId92" Type="http://schemas.openxmlformats.org/officeDocument/2006/relationships/customXml" Target="../ink/ink63.xml"/><Relationship Id="rId162" Type="http://schemas.openxmlformats.org/officeDocument/2006/relationships/customXml" Target="../ink/ink98.xml"/><Relationship Id="rId2" Type="http://schemas.openxmlformats.org/officeDocument/2006/relationships/image" Target="../media/image27.png"/><Relationship Id="rId29" Type="http://schemas.openxmlformats.org/officeDocument/2006/relationships/image" Target="../media/image42.png"/><Relationship Id="rId24" Type="http://schemas.openxmlformats.org/officeDocument/2006/relationships/customXml" Target="../ink/ink29.xml"/><Relationship Id="rId40" Type="http://schemas.openxmlformats.org/officeDocument/2006/relationships/customXml" Target="../ink/ink37.xml"/><Relationship Id="rId45" Type="http://schemas.openxmlformats.org/officeDocument/2006/relationships/image" Target="../media/image50.png"/><Relationship Id="rId66" Type="http://schemas.openxmlformats.org/officeDocument/2006/relationships/customXml" Target="../ink/ink50.xml"/><Relationship Id="rId87" Type="http://schemas.openxmlformats.org/officeDocument/2006/relationships/image" Target="../media/image71.png"/><Relationship Id="rId110" Type="http://schemas.openxmlformats.org/officeDocument/2006/relationships/customXml" Target="../ink/ink72.xml"/><Relationship Id="rId115" Type="http://schemas.openxmlformats.org/officeDocument/2006/relationships/image" Target="../media/image85.png"/><Relationship Id="rId131" Type="http://schemas.openxmlformats.org/officeDocument/2006/relationships/image" Target="../media/image93.png"/><Relationship Id="rId136" Type="http://schemas.openxmlformats.org/officeDocument/2006/relationships/customXml" Target="../ink/ink85.xml"/><Relationship Id="rId157" Type="http://schemas.openxmlformats.org/officeDocument/2006/relationships/image" Target="../media/image106.png"/><Relationship Id="rId61" Type="http://schemas.openxmlformats.org/officeDocument/2006/relationships/image" Target="../media/image58.png"/><Relationship Id="rId82" Type="http://schemas.openxmlformats.org/officeDocument/2006/relationships/customXml" Target="../ink/ink58.xml"/><Relationship Id="rId152" Type="http://schemas.openxmlformats.org/officeDocument/2006/relationships/customXml" Target="../ink/ink93.xml"/><Relationship Id="rId19" Type="http://schemas.openxmlformats.org/officeDocument/2006/relationships/image" Target="../media/image37.png"/><Relationship Id="rId14" Type="http://schemas.openxmlformats.org/officeDocument/2006/relationships/customXml" Target="../ink/ink24.xml"/><Relationship Id="rId30" Type="http://schemas.openxmlformats.org/officeDocument/2006/relationships/customXml" Target="../ink/ink32.xml"/><Relationship Id="rId35" Type="http://schemas.openxmlformats.org/officeDocument/2006/relationships/image" Target="../media/image45.png"/><Relationship Id="rId56" Type="http://schemas.openxmlformats.org/officeDocument/2006/relationships/customXml" Target="../ink/ink45.xml"/><Relationship Id="rId77" Type="http://schemas.openxmlformats.org/officeDocument/2006/relationships/image" Target="../media/image66.png"/><Relationship Id="rId100" Type="http://schemas.openxmlformats.org/officeDocument/2006/relationships/customXml" Target="../ink/ink67.xml"/><Relationship Id="rId105" Type="http://schemas.openxmlformats.org/officeDocument/2006/relationships/image" Target="../media/image80.png"/><Relationship Id="rId126" Type="http://schemas.openxmlformats.org/officeDocument/2006/relationships/customXml" Target="../ink/ink80.xml"/><Relationship Id="rId147" Type="http://schemas.openxmlformats.org/officeDocument/2006/relationships/image" Target="../media/image101.png"/><Relationship Id="rId8" Type="http://schemas.openxmlformats.org/officeDocument/2006/relationships/customXml" Target="../ink/ink21.xml"/><Relationship Id="rId51" Type="http://schemas.openxmlformats.org/officeDocument/2006/relationships/image" Target="../media/image53.png"/><Relationship Id="rId72" Type="http://schemas.openxmlformats.org/officeDocument/2006/relationships/customXml" Target="../ink/ink53.xml"/><Relationship Id="rId93" Type="http://schemas.openxmlformats.org/officeDocument/2006/relationships/image" Target="../media/image74.png"/><Relationship Id="rId98" Type="http://schemas.openxmlformats.org/officeDocument/2006/relationships/customXml" Target="../ink/ink66.xml"/><Relationship Id="rId121" Type="http://schemas.openxmlformats.org/officeDocument/2006/relationships/image" Target="../media/image88.png"/><Relationship Id="rId142" Type="http://schemas.openxmlformats.org/officeDocument/2006/relationships/customXml" Target="../ink/ink88.xml"/><Relationship Id="rId163" Type="http://schemas.openxmlformats.org/officeDocument/2006/relationships/image" Target="../media/image109.png"/><Relationship Id="rId3" Type="http://schemas.openxmlformats.org/officeDocument/2006/relationships/image" Target="../media/image28.png"/><Relationship Id="rId25" Type="http://schemas.openxmlformats.org/officeDocument/2006/relationships/image" Target="../media/image40.png"/><Relationship Id="rId46" Type="http://schemas.openxmlformats.org/officeDocument/2006/relationships/customXml" Target="../ink/ink40.xml"/><Relationship Id="rId67" Type="http://schemas.openxmlformats.org/officeDocument/2006/relationships/image" Target="../media/image61.png"/><Relationship Id="rId116" Type="http://schemas.openxmlformats.org/officeDocument/2006/relationships/customXml" Target="../ink/ink75.xml"/><Relationship Id="rId137" Type="http://schemas.openxmlformats.org/officeDocument/2006/relationships/image" Target="../media/image96.png"/><Relationship Id="rId158" Type="http://schemas.openxmlformats.org/officeDocument/2006/relationships/customXml" Target="../ink/ink96.xml"/><Relationship Id="rId20" Type="http://schemas.openxmlformats.org/officeDocument/2006/relationships/customXml" Target="../ink/ink27.xml"/><Relationship Id="rId41" Type="http://schemas.openxmlformats.org/officeDocument/2006/relationships/image" Target="../media/image48.png"/><Relationship Id="rId62" Type="http://schemas.openxmlformats.org/officeDocument/2006/relationships/customXml" Target="../ink/ink48.xml"/><Relationship Id="rId83" Type="http://schemas.openxmlformats.org/officeDocument/2006/relationships/image" Target="../media/image69.png"/><Relationship Id="rId88" Type="http://schemas.openxmlformats.org/officeDocument/2006/relationships/customXml" Target="../ink/ink61.xml"/><Relationship Id="rId111" Type="http://schemas.openxmlformats.org/officeDocument/2006/relationships/image" Target="../media/image83.png"/><Relationship Id="rId132" Type="http://schemas.openxmlformats.org/officeDocument/2006/relationships/customXml" Target="../ink/ink83.xml"/><Relationship Id="rId153" Type="http://schemas.openxmlformats.org/officeDocument/2006/relationships/image" Target="../media/image104.png"/><Relationship Id="rId15" Type="http://schemas.openxmlformats.org/officeDocument/2006/relationships/image" Target="../media/image35.png"/><Relationship Id="rId36" Type="http://schemas.openxmlformats.org/officeDocument/2006/relationships/customXml" Target="../ink/ink35.xml"/><Relationship Id="rId57" Type="http://schemas.openxmlformats.org/officeDocument/2006/relationships/image" Target="../media/image56.png"/><Relationship Id="rId106" Type="http://schemas.openxmlformats.org/officeDocument/2006/relationships/customXml" Target="../ink/ink70.xml"/><Relationship Id="rId127" Type="http://schemas.openxmlformats.org/officeDocument/2006/relationships/image" Target="../media/image91.png"/><Relationship Id="rId10" Type="http://schemas.openxmlformats.org/officeDocument/2006/relationships/customXml" Target="../ink/ink22.xml"/><Relationship Id="rId31" Type="http://schemas.openxmlformats.org/officeDocument/2006/relationships/image" Target="../media/image43.png"/><Relationship Id="rId52" Type="http://schemas.openxmlformats.org/officeDocument/2006/relationships/customXml" Target="../ink/ink43.xml"/><Relationship Id="rId73" Type="http://schemas.openxmlformats.org/officeDocument/2006/relationships/image" Target="../media/image64.png"/><Relationship Id="rId78" Type="http://schemas.openxmlformats.org/officeDocument/2006/relationships/customXml" Target="../ink/ink56.xml"/><Relationship Id="rId94" Type="http://schemas.openxmlformats.org/officeDocument/2006/relationships/customXml" Target="../ink/ink64.xml"/><Relationship Id="rId99" Type="http://schemas.openxmlformats.org/officeDocument/2006/relationships/image" Target="../media/image77.png"/><Relationship Id="rId101" Type="http://schemas.openxmlformats.org/officeDocument/2006/relationships/image" Target="../media/image78.png"/><Relationship Id="rId122" Type="http://schemas.openxmlformats.org/officeDocument/2006/relationships/customXml" Target="../ink/ink78.xml"/><Relationship Id="rId143" Type="http://schemas.openxmlformats.org/officeDocument/2006/relationships/image" Target="../media/image99.png"/><Relationship Id="rId148" Type="http://schemas.openxmlformats.org/officeDocument/2006/relationships/customXml" Target="../ink/ink91.xml"/><Relationship Id="rId164" Type="http://schemas.openxmlformats.org/officeDocument/2006/relationships/customXml" Target="../ink/ink99.xml"/><Relationship Id="rId4" Type="http://schemas.openxmlformats.org/officeDocument/2006/relationships/image" Target="../media/image29.png"/><Relationship Id="rId9" Type="http://schemas.openxmlformats.org/officeDocument/2006/relationships/image" Target="../media/image32.png"/><Relationship Id="rId26" Type="http://schemas.openxmlformats.org/officeDocument/2006/relationships/customXml" Target="../ink/ink30.xml"/><Relationship Id="rId47" Type="http://schemas.openxmlformats.org/officeDocument/2006/relationships/image" Target="../media/image51.png"/><Relationship Id="rId68" Type="http://schemas.openxmlformats.org/officeDocument/2006/relationships/customXml" Target="../ink/ink51.xml"/><Relationship Id="rId89" Type="http://schemas.openxmlformats.org/officeDocument/2006/relationships/image" Target="../media/image72.png"/><Relationship Id="rId112" Type="http://schemas.openxmlformats.org/officeDocument/2006/relationships/customXml" Target="../ink/ink73.xml"/><Relationship Id="rId133" Type="http://schemas.openxmlformats.org/officeDocument/2006/relationships/image" Target="../media/image94.png"/><Relationship Id="rId154" Type="http://schemas.openxmlformats.org/officeDocument/2006/relationships/customXml" Target="../ink/ink94.xml"/><Relationship Id="rId16" Type="http://schemas.openxmlformats.org/officeDocument/2006/relationships/customXml" Target="../ink/ink25.xml"/><Relationship Id="rId37" Type="http://schemas.openxmlformats.org/officeDocument/2006/relationships/image" Target="../media/image46.png"/><Relationship Id="rId58" Type="http://schemas.openxmlformats.org/officeDocument/2006/relationships/customXml" Target="../ink/ink46.xml"/><Relationship Id="rId79" Type="http://schemas.openxmlformats.org/officeDocument/2006/relationships/image" Target="../media/image67.png"/><Relationship Id="rId102" Type="http://schemas.openxmlformats.org/officeDocument/2006/relationships/customXml" Target="../ink/ink68.xml"/><Relationship Id="rId123" Type="http://schemas.openxmlformats.org/officeDocument/2006/relationships/image" Target="../media/image89.png"/><Relationship Id="rId144" Type="http://schemas.openxmlformats.org/officeDocument/2006/relationships/customXml" Target="../ink/ink89.xml"/><Relationship Id="rId90" Type="http://schemas.openxmlformats.org/officeDocument/2006/relationships/customXml" Target="../ink/ink62.xml"/><Relationship Id="rId165" Type="http://schemas.openxmlformats.org/officeDocument/2006/relationships/image" Target="../media/image110.png"/><Relationship Id="rId27" Type="http://schemas.openxmlformats.org/officeDocument/2006/relationships/image" Target="../media/image41.png"/><Relationship Id="rId48" Type="http://schemas.openxmlformats.org/officeDocument/2006/relationships/customXml" Target="../ink/ink41.xml"/><Relationship Id="rId69" Type="http://schemas.openxmlformats.org/officeDocument/2006/relationships/image" Target="../media/image62.png"/><Relationship Id="rId113" Type="http://schemas.openxmlformats.org/officeDocument/2006/relationships/image" Target="../media/image84.png"/><Relationship Id="rId134" Type="http://schemas.openxmlformats.org/officeDocument/2006/relationships/customXml" Target="../ink/ink84.xml"/><Relationship Id="rId80" Type="http://schemas.openxmlformats.org/officeDocument/2006/relationships/customXml" Target="../ink/ink57.xml"/><Relationship Id="rId155" Type="http://schemas.openxmlformats.org/officeDocument/2006/relationships/image" Target="../media/image105.png"/></Relationships>
</file>

<file path=xl/drawings/_rels/drawing3.xml.rels><?xml version="1.0" encoding="UTF-8" standalone="yes"?>
<Relationships xmlns="http://schemas.openxmlformats.org/package/2006/relationships"><Relationship Id="rId26" Type="http://schemas.openxmlformats.org/officeDocument/2006/relationships/customXml" Target="../ink/ink110.xml"/><Relationship Id="rId21" Type="http://schemas.openxmlformats.org/officeDocument/2006/relationships/image" Target="../media/image123.png"/><Relationship Id="rId42" Type="http://schemas.openxmlformats.org/officeDocument/2006/relationships/customXml" Target="../ink/ink118.xml"/><Relationship Id="rId47" Type="http://schemas.openxmlformats.org/officeDocument/2006/relationships/image" Target="../media/image136.png"/><Relationship Id="rId63" Type="http://schemas.openxmlformats.org/officeDocument/2006/relationships/image" Target="../media/image144.png"/><Relationship Id="rId68" Type="http://schemas.openxmlformats.org/officeDocument/2006/relationships/customXml" Target="../ink/ink131.xml"/><Relationship Id="rId84" Type="http://schemas.openxmlformats.org/officeDocument/2006/relationships/customXml" Target="../ink/ink139.xml"/><Relationship Id="rId89" Type="http://schemas.openxmlformats.org/officeDocument/2006/relationships/image" Target="../media/image157.png"/><Relationship Id="rId16" Type="http://schemas.openxmlformats.org/officeDocument/2006/relationships/customXml" Target="../ink/ink105.xml"/><Relationship Id="rId11" Type="http://schemas.openxmlformats.org/officeDocument/2006/relationships/image" Target="../media/image118.png"/><Relationship Id="rId32" Type="http://schemas.openxmlformats.org/officeDocument/2006/relationships/customXml" Target="../ink/ink113.xml"/><Relationship Id="rId37" Type="http://schemas.openxmlformats.org/officeDocument/2006/relationships/image" Target="../media/image131.png"/><Relationship Id="rId53" Type="http://schemas.openxmlformats.org/officeDocument/2006/relationships/image" Target="../media/image139.png"/><Relationship Id="rId58" Type="http://schemas.openxmlformats.org/officeDocument/2006/relationships/customXml" Target="../ink/ink126.xml"/><Relationship Id="rId74" Type="http://schemas.openxmlformats.org/officeDocument/2006/relationships/customXml" Target="../ink/ink134.xml"/><Relationship Id="rId79" Type="http://schemas.openxmlformats.org/officeDocument/2006/relationships/image" Target="../media/image152.png"/><Relationship Id="rId5" Type="http://schemas.openxmlformats.org/officeDocument/2006/relationships/image" Target="../media/image115.png"/><Relationship Id="rId90" Type="http://schemas.openxmlformats.org/officeDocument/2006/relationships/customXml" Target="../ink/ink142.xml"/><Relationship Id="rId95" Type="http://schemas.openxmlformats.org/officeDocument/2006/relationships/image" Target="../media/image160.png"/><Relationship Id="rId22" Type="http://schemas.openxmlformats.org/officeDocument/2006/relationships/customXml" Target="../ink/ink108.xml"/><Relationship Id="rId27" Type="http://schemas.openxmlformats.org/officeDocument/2006/relationships/image" Target="../media/image126.png"/><Relationship Id="rId43" Type="http://schemas.openxmlformats.org/officeDocument/2006/relationships/image" Target="../media/image134.png"/><Relationship Id="rId48" Type="http://schemas.openxmlformats.org/officeDocument/2006/relationships/customXml" Target="../ink/ink121.xml"/><Relationship Id="rId64" Type="http://schemas.openxmlformats.org/officeDocument/2006/relationships/customXml" Target="../ink/ink129.xml"/><Relationship Id="rId69" Type="http://schemas.openxmlformats.org/officeDocument/2006/relationships/image" Target="../media/image147.png"/><Relationship Id="rId8" Type="http://schemas.openxmlformats.org/officeDocument/2006/relationships/customXml" Target="../ink/ink101.xml"/><Relationship Id="rId51" Type="http://schemas.openxmlformats.org/officeDocument/2006/relationships/image" Target="../media/image138.png"/><Relationship Id="rId72" Type="http://schemas.openxmlformats.org/officeDocument/2006/relationships/customXml" Target="../ink/ink133.xml"/><Relationship Id="rId80" Type="http://schemas.openxmlformats.org/officeDocument/2006/relationships/customXml" Target="../ink/ink137.xml"/><Relationship Id="rId85" Type="http://schemas.openxmlformats.org/officeDocument/2006/relationships/image" Target="../media/image155.png"/><Relationship Id="rId93" Type="http://schemas.openxmlformats.org/officeDocument/2006/relationships/image" Target="../media/image159.png"/><Relationship Id="rId3" Type="http://schemas.openxmlformats.org/officeDocument/2006/relationships/image" Target="../media/image113.png"/><Relationship Id="rId12" Type="http://schemas.openxmlformats.org/officeDocument/2006/relationships/customXml" Target="../ink/ink103.xml"/><Relationship Id="rId17" Type="http://schemas.openxmlformats.org/officeDocument/2006/relationships/image" Target="../media/image121.png"/><Relationship Id="rId25" Type="http://schemas.openxmlformats.org/officeDocument/2006/relationships/image" Target="../media/image125.png"/><Relationship Id="rId33" Type="http://schemas.openxmlformats.org/officeDocument/2006/relationships/image" Target="../media/image129.png"/><Relationship Id="rId38" Type="http://schemas.openxmlformats.org/officeDocument/2006/relationships/customXml" Target="../ink/ink116.xml"/><Relationship Id="rId46" Type="http://schemas.openxmlformats.org/officeDocument/2006/relationships/customXml" Target="../ink/ink120.xml"/><Relationship Id="rId59" Type="http://schemas.openxmlformats.org/officeDocument/2006/relationships/image" Target="../media/image142.png"/><Relationship Id="rId67" Type="http://schemas.openxmlformats.org/officeDocument/2006/relationships/image" Target="../media/image146.png"/><Relationship Id="rId20" Type="http://schemas.openxmlformats.org/officeDocument/2006/relationships/customXml" Target="../ink/ink107.xml"/><Relationship Id="rId41" Type="http://schemas.openxmlformats.org/officeDocument/2006/relationships/image" Target="../media/image133.png"/><Relationship Id="rId54" Type="http://schemas.openxmlformats.org/officeDocument/2006/relationships/customXml" Target="../ink/ink124.xml"/><Relationship Id="rId62" Type="http://schemas.openxmlformats.org/officeDocument/2006/relationships/customXml" Target="../ink/ink128.xml"/><Relationship Id="rId70" Type="http://schemas.openxmlformats.org/officeDocument/2006/relationships/customXml" Target="../ink/ink132.xml"/><Relationship Id="rId75" Type="http://schemas.openxmlformats.org/officeDocument/2006/relationships/image" Target="../media/image150.png"/><Relationship Id="rId83" Type="http://schemas.openxmlformats.org/officeDocument/2006/relationships/image" Target="../media/image154.png"/><Relationship Id="rId88" Type="http://schemas.openxmlformats.org/officeDocument/2006/relationships/customXml" Target="../ink/ink141.xml"/><Relationship Id="rId91" Type="http://schemas.openxmlformats.org/officeDocument/2006/relationships/image" Target="../media/image158.png"/><Relationship Id="rId1" Type="http://schemas.openxmlformats.org/officeDocument/2006/relationships/image" Target="../media/image111.png"/><Relationship Id="rId6" Type="http://schemas.openxmlformats.org/officeDocument/2006/relationships/customXml" Target="../ink/ink100.xml"/><Relationship Id="rId15" Type="http://schemas.openxmlformats.org/officeDocument/2006/relationships/image" Target="../media/image120.png"/><Relationship Id="rId23" Type="http://schemas.openxmlformats.org/officeDocument/2006/relationships/image" Target="../media/image124.png"/><Relationship Id="rId28" Type="http://schemas.openxmlformats.org/officeDocument/2006/relationships/customXml" Target="../ink/ink111.xml"/><Relationship Id="rId36" Type="http://schemas.openxmlformats.org/officeDocument/2006/relationships/customXml" Target="../ink/ink115.xml"/><Relationship Id="rId49" Type="http://schemas.openxmlformats.org/officeDocument/2006/relationships/image" Target="../media/image137.png"/><Relationship Id="rId57" Type="http://schemas.openxmlformats.org/officeDocument/2006/relationships/image" Target="../media/image141.png"/><Relationship Id="rId10" Type="http://schemas.openxmlformats.org/officeDocument/2006/relationships/customXml" Target="../ink/ink102.xml"/><Relationship Id="rId31" Type="http://schemas.openxmlformats.org/officeDocument/2006/relationships/image" Target="../media/image128.png"/><Relationship Id="rId44" Type="http://schemas.openxmlformats.org/officeDocument/2006/relationships/customXml" Target="../ink/ink119.xml"/><Relationship Id="rId52" Type="http://schemas.openxmlformats.org/officeDocument/2006/relationships/customXml" Target="../ink/ink123.xml"/><Relationship Id="rId60" Type="http://schemas.openxmlformats.org/officeDocument/2006/relationships/customXml" Target="../ink/ink127.xml"/><Relationship Id="rId65" Type="http://schemas.openxmlformats.org/officeDocument/2006/relationships/image" Target="../media/image145.png"/><Relationship Id="rId73" Type="http://schemas.openxmlformats.org/officeDocument/2006/relationships/image" Target="../media/image149.png"/><Relationship Id="rId78" Type="http://schemas.openxmlformats.org/officeDocument/2006/relationships/customXml" Target="../ink/ink136.xml"/><Relationship Id="rId81" Type="http://schemas.openxmlformats.org/officeDocument/2006/relationships/image" Target="../media/image153.png"/><Relationship Id="rId86" Type="http://schemas.openxmlformats.org/officeDocument/2006/relationships/customXml" Target="../ink/ink140.xml"/><Relationship Id="rId94" Type="http://schemas.openxmlformats.org/officeDocument/2006/relationships/customXml" Target="../ink/ink144.xml"/><Relationship Id="rId4" Type="http://schemas.openxmlformats.org/officeDocument/2006/relationships/image" Target="../media/image114.png"/><Relationship Id="rId9" Type="http://schemas.openxmlformats.org/officeDocument/2006/relationships/image" Target="../media/image117.png"/><Relationship Id="rId13" Type="http://schemas.openxmlformats.org/officeDocument/2006/relationships/image" Target="../media/image119.png"/><Relationship Id="rId18" Type="http://schemas.openxmlformats.org/officeDocument/2006/relationships/customXml" Target="../ink/ink106.xml"/><Relationship Id="rId39" Type="http://schemas.openxmlformats.org/officeDocument/2006/relationships/image" Target="../media/image132.png"/><Relationship Id="rId34" Type="http://schemas.openxmlformats.org/officeDocument/2006/relationships/customXml" Target="../ink/ink114.xml"/><Relationship Id="rId50" Type="http://schemas.openxmlformats.org/officeDocument/2006/relationships/customXml" Target="../ink/ink122.xml"/><Relationship Id="rId55" Type="http://schemas.openxmlformats.org/officeDocument/2006/relationships/image" Target="../media/image140.png"/><Relationship Id="rId76" Type="http://schemas.openxmlformats.org/officeDocument/2006/relationships/customXml" Target="../ink/ink135.xml"/><Relationship Id="rId7" Type="http://schemas.openxmlformats.org/officeDocument/2006/relationships/image" Target="../media/image116.png"/><Relationship Id="rId71" Type="http://schemas.openxmlformats.org/officeDocument/2006/relationships/image" Target="../media/image148.png"/><Relationship Id="rId92" Type="http://schemas.openxmlformats.org/officeDocument/2006/relationships/customXml" Target="../ink/ink143.xml"/><Relationship Id="rId2" Type="http://schemas.openxmlformats.org/officeDocument/2006/relationships/image" Target="../media/image112.png"/><Relationship Id="rId29" Type="http://schemas.openxmlformats.org/officeDocument/2006/relationships/image" Target="../media/image127.png"/><Relationship Id="rId24" Type="http://schemas.openxmlformats.org/officeDocument/2006/relationships/customXml" Target="../ink/ink109.xml"/><Relationship Id="rId40" Type="http://schemas.openxmlformats.org/officeDocument/2006/relationships/customXml" Target="../ink/ink117.xml"/><Relationship Id="rId45" Type="http://schemas.openxmlformats.org/officeDocument/2006/relationships/image" Target="../media/image135.png"/><Relationship Id="rId66" Type="http://schemas.openxmlformats.org/officeDocument/2006/relationships/customXml" Target="../ink/ink130.xml"/><Relationship Id="rId87" Type="http://schemas.openxmlformats.org/officeDocument/2006/relationships/image" Target="../media/image156.png"/><Relationship Id="rId61" Type="http://schemas.openxmlformats.org/officeDocument/2006/relationships/image" Target="../media/image143.png"/><Relationship Id="rId82" Type="http://schemas.openxmlformats.org/officeDocument/2006/relationships/customXml" Target="../ink/ink138.xml"/><Relationship Id="rId19" Type="http://schemas.openxmlformats.org/officeDocument/2006/relationships/image" Target="../media/image122.png"/><Relationship Id="rId14" Type="http://schemas.openxmlformats.org/officeDocument/2006/relationships/customXml" Target="../ink/ink104.xml"/><Relationship Id="rId30" Type="http://schemas.openxmlformats.org/officeDocument/2006/relationships/customXml" Target="../ink/ink112.xml"/><Relationship Id="rId35" Type="http://schemas.openxmlformats.org/officeDocument/2006/relationships/image" Target="../media/image130.png"/><Relationship Id="rId56" Type="http://schemas.openxmlformats.org/officeDocument/2006/relationships/customXml" Target="../ink/ink125.xml"/><Relationship Id="rId77" Type="http://schemas.openxmlformats.org/officeDocument/2006/relationships/image" Target="../media/image15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266700</xdr:colOff>
      <xdr:row>1</xdr:row>
      <xdr:rowOff>66675</xdr:rowOff>
    </xdr:from>
    <xdr:to>
      <xdr:col>4</xdr:col>
      <xdr:colOff>161925</xdr:colOff>
      <xdr:row>7</xdr:row>
      <xdr:rowOff>19050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65AD304-EF59-42FA-B4C2-CCC24198F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4150" y="257175"/>
          <a:ext cx="1114425" cy="1095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114301</xdr:colOff>
      <xdr:row>10</xdr:row>
      <xdr:rowOff>29311</xdr:rowOff>
    </xdr:from>
    <xdr:to>
      <xdr:col>5</xdr:col>
      <xdr:colOff>514351</xdr:colOff>
      <xdr:row>20</xdr:row>
      <xdr:rowOff>9525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B3ADCBD-5812-441E-9329-2C6AB6A1FC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1" y="1934311"/>
          <a:ext cx="1619250" cy="1885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66675</xdr:colOff>
      <xdr:row>36</xdr:row>
      <xdr:rowOff>66675</xdr:rowOff>
    </xdr:from>
    <xdr:to>
      <xdr:col>1</xdr:col>
      <xdr:colOff>457200</xdr:colOff>
      <xdr:row>41</xdr:row>
      <xdr:rowOff>180975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F6BB07D-CFD1-43C9-886E-FCA3F74808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924675"/>
          <a:ext cx="2047875" cy="1066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276225</xdr:colOff>
      <xdr:row>29</xdr:row>
      <xdr:rowOff>123825</xdr:rowOff>
    </xdr:from>
    <xdr:to>
      <xdr:col>0</xdr:col>
      <xdr:colOff>1304925</xdr:colOff>
      <xdr:row>34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06E67A9-441B-41F6-BD9E-97D20E686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5648325"/>
          <a:ext cx="1028700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323849</xdr:colOff>
      <xdr:row>21</xdr:row>
      <xdr:rowOff>61035</xdr:rowOff>
    </xdr:from>
    <xdr:to>
      <xdr:col>6</xdr:col>
      <xdr:colOff>304801</xdr:colOff>
      <xdr:row>28</xdr:row>
      <xdr:rowOff>57149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A65AA85A-70B2-464A-84F1-C619C68862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 flipH="1">
          <a:off x="3390899" y="4061535"/>
          <a:ext cx="1809752" cy="13296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570139</xdr:colOff>
      <xdr:row>21</xdr:row>
      <xdr:rowOff>0</xdr:rowOff>
    </xdr:from>
    <xdr:to>
      <xdr:col>13</xdr:col>
      <xdr:colOff>123825</xdr:colOff>
      <xdr:row>28</xdr:row>
      <xdr:rowOff>95250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A351CCA-D373-4209-96A5-2A03765C16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5989" y="4000500"/>
          <a:ext cx="3820886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178340</xdr:colOff>
      <xdr:row>0</xdr:row>
      <xdr:rowOff>-10002</xdr:rowOff>
    </xdr:from>
    <xdr:to>
      <xdr:col>1</xdr:col>
      <xdr:colOff>549774</xdr:colOff>
      <xdr:row>1</xdr:row>
      <xdr:rowOff>8220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8" name="Ink 7">
              <a:extLst>
                <a:ext uri="{FF2B5EF4-FFF2-40B4-BE49-F238E27FC236}">
                  <a16:creationId xmlns:a16="http://schemas.microsoft.com/office/drawing/2014/main" id="{EC57983C-B26C-7347-A2A6-CC32A8CF658B}"/>
                </a:ext>
                <a:ext uri="{147F2762-F138-4A5C-976F-8EAC2B608ADB}">
                  <a16:predDERef xmlns:a16="http://schemas.microsoft.com/office/drawing/2014/main" pred="{CA351CCA-D373-4209-96A5-2A03765C1600}"/>
                </a:ext>
              </a:extLst>
            </xdr14:cNvPr>
            <xdr14:cNvContentPartPr/>
          </xdr14:nvContentPartPr>
          <xdr14:nvPr macro=""/>
          <xdr14:xfrm>
            <a:off x="1943640" y="-10002"/>
            <a:ext cx="371434" cy="208722"/>
          </xdr14:xfrm>
        </xdr:contentPart>
      </mc:Choice>
      <mc:Fallback xmlns="">
        <xdr:pic>
          <xdr:nvPicPr>
            <xdr:cNvPr id="8" name="Ink 7">
              <a:extLst>
                <a:ext uri="{FF2B5EF4-FFF2-40B4-BE49-F238E27FC236}">
                  <a16:creationId xmlns:a16="http://schemas.microsoft.com/office/drawing/2014/main" id="{EC57983C-B26C-7347-A2A6-CC32A8CF658B}"/>
                </a:ext>
                <a:ext uri="{147F2762-F138-4A5C-976F-8EAC2B608ADB}">
                  <a16:predDERef xmlns:a16="http://schemas.microsoft.com/office/drawing/2014/main" pred="{CA351CCA-D373-4209-96A5-2A03765C1600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1933553" y="-20096"/>
              <a:ext cx="391609" cy="228909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101320</xdr:colOff>
      <xdr:row>0</xdr:row>
      <xdr:rowOff>54720</xdr:rowOff>
    </xdr:from>
    <xdr:to>
      <xdr:col>3</xdr:col>
      <xdr:colOff>270880</xdr:colOff>
      <xdr:row>1</xdr:row>
      <xdr:rowOff>50700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9" name="Ink 8">
              <a:extLst>
                <a:ext uri="{FF2B5EF4-FFF2-40B4-BE49-F238E27FC236}">
                  <a16:creationId xmlns:a16="http://schemas.microsoft.com/office/drawing/2014/main" id="{6199757B-E1DD-1440-8C6E-48C12DA47B05}"/>
                </a:ext>
                <a:ext uri="{147F2762-F138-4A5C-976F-8EAC2B608ADB}">
                  <a16:predDERef xmlns:a16="http://schemas.microsoft.com/office/drawing/2014/main" pred="{EC57983C-B26C-7347-A2A6-CC32A8CF658B}"/>
                </a:ext>
              </a:extLst>
            </xdr14:cNvPr>
            <xdr14:cNvContentPartPr/>
          </xdr14:nvContentPartPr>
          <xdr14:nvPr macro=""/>
          <xdr14:xfrm>
            <a:off x="3327120" y="54720"/>
            <a:ext cx="169560" cy="186480"/>
          </xdr14:xfrm>
        </xdr:contentPart>
      </mc:Choice>
      <mc:Fallback xmlns="">
        <xdr:pic>
          <xdr:nvPicPr>
            <xdr:cNvPr id="9" name="Ink 8">
              <a:extLst>
                <a:ext uri="{FF2B5EF4-FFF2-40B4-BE49-F238E27FC236}">
                  <a16:creationId xmlns:a16="http://schemas.microsoft.com/office/drawing/2014/main" id="{6199757B-E1DD-1440-8C6E-48C12DA47B05}"/>
                </a:ext>
                <a:ext uri="{147F2762-F138-4A5C-976F-8EAC2B608ADB}">
                  <a16:predDERef xmlns:a16="http://schemas.microsoft.com/office/drawing/2014/main" pred="{EC57983C-B26C-7347-A2A6-CC32A8CF658B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3317040" y="44640"/>
              <a:ext cx="190080" cy="207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203200</xdr:colOff>
      <xdr:row>0</xdr:row>
      <xdr:rowOff>147960</xdr:rowOff>
    </xdr:from>
    <xdr:to>
      <xdr:col>3</xdr:col>
      <xdr:colOff>364480</xdr:colOff>
      <xdr:row>1</xdr:row>
      <xdr:rowOff>55020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10" name="Ink 9">
              <a:extLst>
                <a:ext uri="{FF2B5EF4-FFF2-40B4-BE49-F238E27FC236}">
                  <a16:creationId xmlns:a16="http://schemas.microsoft.com/office/drawing/2014/main" id="{5070EC87-A77C-BA44-B03E-D26D944F1823}"/>
                </a:ext>
                <a:ext uri="{147F2762-F138-4A5C-976F-8EAC2B608ADB}">
                  <a16:predDERef xmlns:a16="http://schemas.microsoft.com/office/drawing/2014/main" pred="{6199757B-E1DD-1440-8C6E-48C12DA47B05}"/>
                </a:ext>
              </a:extLst>
            </xdr14:cNvPr>
            <xdr14:cNvContentPartPr/>
          </xdr14:nvContentPartPr>
          <xdr14:nvPr macro=""/>
          <xdr14:xfrm>
            <a:off x="3429000" y="147960"/>
            <a:ext cx="161280" cy="97560"/>
          </xdr14:xfrm>
        </xdr:contentPart>
      </mc:Choice>
      <mc:Fallback xmlns="">
        <xdr:pic>
          <xdr:nvPicPr>
            <xdr:cNvPr id="10" name="Ink 9">
              <a:extLst>
                <a:ext uri="{FF2B5EF4-FFF2-40B4-BE49-F238E27FC236}">
                  <a16:creationId xmlns:a16="http://schemas.microsoft.com/office/drawing/2014/main" id="{5070EC87-A77C-BA44-B03E-D26D944F1823}"/>
                </a:ext>
                <a:ext uri="{147F2762-F138-4A5C-976F-8EAC2B608ADB}">
                  <a16:predDERef xmlns:a16="http://schemas.microsoft.com/office/drawing/2014/main" pred="{6199757B-E1DD-1440-8C6E-48C12DA47B05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3418560" y="137880"/>
              <a:ext cx="181440" cy="1180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376720</xdr:colOff>
      <xdr:row>0</xdr:row>
      <xdr:rowOff>80280</xdr:rowOff>
    </xdr:from>
    <xdr:to>
      <xdr:col>3</xdr:col>
      <xdr:colOff>466000</xdr:colOff>
      <xdr:row>1</xdr:row>
      <xdr:rowOff>21540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">
          <xdr14:nvContentPartPr>
            <xdr14:cNvPr id="11" name="Ink 10">
              <a:extLst>
                <a:ext uri="{FF2B5EF4-FFF2-40B4-BE49-F238E27FC236}">
                  <a16:creationId xmlns:a16="http://schemas.microsoft.com/office/drawing/2014/main" id="{E3B24143-9DDA-A448-AEE9-88D62A2229A4}"/>
                </a:ext>
                <a:ext uri="{147F2762-F138-4A5C-976F-8EAC2B608ADB}">
                  <a16:predDERef xmlns:a16="http://schemas.microsoft.com/office/drawing/2014/main" pred="{5070EC87-A77C-BA44-B03E-D26D944F1823}"/>
                </a:ext>
              </a:extLst>
            </xdr14:cNvPr>
            <xdr14:cNvContentPartPr/>
          </xdr14:nvContentPartPr>
          <xdr14:nvPr macro=""/>
          <xdr14:xfrm>
            <a:off x="3602520" y="80280"/>
            <a:ext cx="89280" cy="131760"/>
          </xdr14:xfrm>
        </xdr:contentPart>
      </mc:Choice>
      <mc:Fallback xmlns="">
        <xdr:pic>
          <xdr:nvPicPr>
            <xdr:cNvPr id="11" name="Ink 10">
              <a:extLst>
                <a:ext uri="{FF2B5EF4-FFF2-40B4-BE49-F238E27FC236}">
                  <a16:creationId xmlns:a16="http://schemas.microsoft.com/office/drawing/2014/main" id="{E3B24143-9DDA-A448-AEE9-88D62A2229A4}"/>
                </a:ext>
                <a:ext uri="{147F2762-F138-4A5C-976F-8EAC2B608ADB}">
                  <a16:predDERef xmlns:a16="http://schemas.microsoft.com/office/drawing/2014/main" pred="{5070EC87-A77C-BA44-B03E-D26D944F1823}"/>
                </a:ext>
              </a:extLst>
            </xdr:cNvPr>
            <xdr:cNvPicPr/>
          </xdr:nvPicPr>
          <xdr:blipFill>
            <a:blip xmlns:r="http://schemas.openxmlformats.org/officeDocument/2006/relationships" r:embed="rId14"/>
            <a:stretch>
              <a:fillRect/>
            </a:stretch>
          </xdr:blipFill>
          <xdr:spPr>
            <a:xfrm>
              <a:off x="3592440" y="70200"/>
              <a:ext cx="109440" cy="1519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473920</xdr:colOff>
      <xdr:row>0</xdr:row>
      <xdr:rowOff>80280</xdr:rowOff>
    </xdr:from>
    <xdr:to>
      <xdr:col>3</xdr:col>
      <xdr:colOff>605680</xdr:colOff>
      <xdr:row>1</xdr:row>
      <xdr:rowOff>29820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5">
          <xdr14:nvContentPartPr>
            <xdr14:cNvPr id="12" name="Ink 11">
              <a:extLst>
                <a:ext uri="{FF2B5EF4-FFF2-40B4-BE49-F238E27FC236}">
                  <a16:creationId xmlns:a16="http://schemas.microsoft.com/office/drawing/2014/main" id="{C6123002-FDC6-1B48-8C88-6A1C065BF74D}"/>
                </a:ext>
                <a:ext uri="{147F2762-F138-4A5C-976F-8EAC2B608ADB}">
                  <a16:predDERef xmlns:a16="http://schemas.microsoft.com/office/drawing/2014/main" pred="{E3B24143-9DDA-A448-AEE9-88D62A2229A4}"/>
                </a:ext>
              </a:extLst>
            </xdr14:cNvPr>
            <xdr14:cNvContentPartPr/>
          </xdr14:nvContentPartPr>
          <xdr14:nvPr macro=""/>
          <xdr14:xfrm>
            <a:off x="3699720" y="80280"/>
            <a:ext cx="131760" cy="140040"/>
          </xdr14:xfrm>
        </xdr:contentPart>
      </mc:Choice>
      <mc:Fallback xmlns="">
        <xdr:pic>
          <xdr:nvPicPr>
            <xdr:cNvPr id="12" name="Ink 11">
              <a:extLst>
                <a:ext uri="{FF2B5EF4-FFF2-40B4-BE49-F238E27FC236}">
                  <a16:creationId xmlns:a16="http://schemas.microsoft.com/office/drawing/2014/main" id="{C6123002-FDC6-1B48-8C88-6A1C065BF74D}"/>
                </a:ext>
                <a:ext uri="{147F2762-F138-4A5C-976F-8EAC2B608ADB}">
                  <a16:predDERef xmlns:a16="http://schemas.microsoft.com/office/drawing/2014/main" pred="{E3B24143-9DDA-A448-AEE9-88D62A2229A4}"/>
                </a:ext>
              </a:extLst>
            </xdr:cNvPr>
            <xdr:cNvPicPr/>
          </xdr:nvPicPr>
          <xdr:blipFill>
            <a:blip xmlns:r="http://schemas.openxmlformats.org/officeDocument/2006/relationships" r:embed="rId16"/>
            <a:stretch>
              <a:fillRect/>
            </a:stretch>
          </xdr:blipFill>
          <xdr:spPr>
            <a:xfrm>
              <a:off x="3689640" y="70200"/>
              <a:ext cx="151920" cy="1602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575440</xdr:colOff>
      <xdr:row>0</xdr:row>
      <xdr:rowOff>122760</xdr:rowOff>
    </xdr:from>
    <xdr:to>
      <xdr:col>4</xdr:col>
      <xdr:colOff>114520</xdr:colOff>
      <xdr:row>1</xdr:row>
      <xdr:rowOff>29820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7">
          <xdr14:nvContentPartPr>
            <xdr14:cNvPr id="13" name="Ink 12">
              <a:extLst>
                <a:ext uri="{FF2B5EF4-FFF2-40B4-BE49-F238E27FC236}">
                  <a16:creationId xmlns:a16="http://schemas.microsoft.com/office/drawing/2014/main" id="{1867524A-C04D-A741-9C44-8337737D25E0}"/>
                </a:ext>
                <a:ext uri="{147F2762-F138-4A5C-976F-8EAC2B608ADB}">
                  <a16:predDERef xmlns:a16="http://schemas.microsoft.com/office/drawing/2014/main" pred="{C6123002-FDC6-1B48-8C88-6A1C065BF74D}"/>
                </a:ext>
              </a:extLst>
            </xdr14:cNvPr>
            <xdr14:cNvContentPartPr/>
          </xdr14:nvContentPartPr>
          <xdr14:nvPr macro=""/>
          <xdr14:xfrm>
            <a:off x="3801240" y="122760"/>
            <a:ext cx="148680" cy="97560"/>
          </xdr14:xfrm>
        </xdr:contentPart>
      </mc:Choice>
      <mc:Fallback xmlns="">
        <xdr:pic>
          <xdr:nvPicPr>
            <xdr:cNvPr id="13" name="Ink 12">
              <a:extLst>
                <a:ext uri="{FF2B5EF4-FFF2-40B4-BE49-F238E27FC236}">
                  <a16:creationId xmlns:a16="http://schemas.microsoft.com/office/drawing/2014/main" id="{1867524A-C04D-A741-9C44-8337737D25E0}"/>
                </a:ext>
                <a:ext uri="{147F2762-F138-4A5C-976F-8EAC2B608ADB}">
                  <a16:predDERef xmlns:a16="http://schemas.microsoft.com/office/drawing/2014/main" pred="{C6123002-FDC6-1B48-8C88-6A1C065BF74D}"/>
                </a:ext>
              </a:extLst>
            </xdr:cNvPr>
            <xdr:cNvPicPr/>
          </xdr:nvPicPr>
          <xdr:blipFill>
            <a:blip xmlns:r="http://schemas.openxmlformats.org/officeDocument/2006/relationships" r:embed="rId18"/>
            <a:stretch>
              <a:fillRect/>
            </a:stretch>
          </xdr:blipFill>
          <xdr:spPr>
            <a:xfrm>
              <a:off x="3791160" y="112320"/>
              <a:ext cx="168840" cy="1180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152320</xdr:colOff>
      <xdr:row>0</xdr:row>
      <xdr:rowOff>152280</xdr:rowOff>
    </xdr:from>
    <xdr:to>
      <xdr:col>4</xdr:col>
      <xdr:colOff>267160</xdr:colOff>
      <xdr:row>1</xdr:row>
      <xdr:rowOff>42420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9">
          <xdr14:nvContentPartPr>
            <xdr14:cNvPr id="14" name="Ink 13">
              <a:extLst>
                <a:ext uri="{FF2B5EF4-FFF2-40B4-BE49-F238E27FC236}">
                  <a16:creationId xmlns:a16="http://schemas.microsoft.com/office/drawing/2014/main" id="{CFA74F4A-910F-514B-9DBA-3A5EEF190158}"/>
                </a:ext>
                <a:ext uri="{147F2762-F138-4A5C-976F-8EAC2B608ADB}">
                  <a16:predDERef xmlns:a16="http://schemas.microsoft.com/office/drawing/2014/main" pred="{1867524A-C04D-A741-9C44-8337737D25E0}"/>
                </a:ext>
              </a:extLst>
            </xdr14:cNvPr>
            <xdr14:cNvContentPartPr/>
          </xdr14:nvContentPartPr>
          <xdr14:nvPr macro=""/>
          <xdr14:xfrm>
            <a:off x="3987720" y="152280"/>
            <a:ext cx="114840" cy="80640"/>
          </xdr14:xfrm>
        </xdr:contentPart>
      </mc:Choice>
      <mc:Fallback xmlns="">
        <xdr:pic>
          <xdr:nvPicPr>
            <xdr:cNvPr id="14" name="Ink 13">
              <a:extLst>
                <a:ext uri="{FF2B5EF4-FFF2-40B4-BE49-F238E27FC236}">
                  <a16:creationId xmlns:a16="http://schemas.microsoft.com/office/drawing/2014/main" id="{CFA74F4A-910F-514B-9DBA-3A5EEF190158}"/>
                </a:ext>
                <a:ext uri="{147F2762-F138-4A5C-976F-8EAC2B608ADB}">
                  <a16:predDERef xmlns:a16="http://schemas.microsoft.com/office/drawing/2014/main" pred="{1867524A-C04D-A741-9C44-8337737D25E0}"/>
                </a:ext>
              </a:extLst>
            </xdr:cNvPr>
            <xdr:cNvPicPr/>
          </xdr:nvPicPr>
          <xdr:blipFill>
            <a:blip xmlns:r="http://schemas.openxmlformats.org/officeDocument/2006/relationships" r:embed="rId20"/>
            <a:stretch>
              <a:fillRect/>
            </a:stretch>
          </xdr:blipFill>
          <xdr:spPr>
            <a:xfrm>
              <a:off x="3977640" y="142200"/>
              <a:ext cx="135000" cy="1011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364000</xdr:colOff>
      <xdr:row>0</xdr:row>
      <xdr:rowOff>75960</xdr:rowOff>
    </xdr:from>
    <xdr:to>
      <xdr:col>4</xdr:col>
      <xdr:colOff>427720</xdr:colOff>
      <xdr:row>1</xdr:row>
      <xdr:rowOff>84900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1">
          <xdr14:nvContentPartPr>
            <xdr14:cNvPr id="15" name="Ink 14">
              <a:extLst>
                <a:ext uri="{FF2B5EF4-FFF2-40B4-BE49-F238E27FC236}">
                  <a16:creationId xmlns:a16="http://schemas.microsoft.com/office/drawing/2014/main" id="{9A204010-8537-5B43-A2B9-3D06BC14114B}"/>
                </a:ext>
                <a:ext uri="{147F2762-F138-4A5C-976F-8EAC2B608ADB}">
                  <a16:predDERef xmlns:a16="http://schemas.microsoft.com/office/drawing/2014/main" pred="{CFA74F4A-910F-514B-9DBA-3A5EEF190158}"/>
                </a:ext>
              </a:extLst>
            </xdr14:cNvPr>
            <xdr14:cNvContentPartPr/>
          </xdr14:nvContentPartPr>
          <xdr14:nvPr macro=""/>
          <xdr14:xfrm>
            <a:off x="4199400" y="75960"/>
            <a:ext cx="63720" cy="199440"/>
          </xdr14:xfrm>
        </xdr:contentPart>
      </mc:Choice>
      <mc:Fallback xmlns="">
        <xdr:pic>
          <xdr:nvPicPr>
            <xdr:cNvPr id="15" name="Ink 14">
              <a:extLst>
                <a:ext uri="{FF2B5EF4-FFF2-40B4-BE49-F238E27FC236}">
                  <a16:creationId xmlns:a16="http://schemas.microsoft.com/office/drawing/2014/main" id="{9A204010-8537-5B43-A2B9-3D06BC14114B}"/>
                </a:ext>
                <a:ext uri="{147F2762-F138-4A5C-976F-8EAC2B608ADB}">
                  <a16:predDERef xmlns:a16="http://schemas.microsoft.com/office/drawing/2014/main" pred="{CFA74F4A-910F-514B-9DBA-3A5EEF190158}"/>
                </a:ext>
              </a:extLst>
            </xdr:cNvPr>
            <xdr:cNvPicPr/>
          </xdr:nvPicPr>
          <xdr:blipFill>
            <a:blip xmlns:r="http://schemas.openxmlformats.org/officeDocument/2006/relationships" r:embed="rId22"/>
            <a:stretch>
              <a:fillRect/>
            </a:stretch>
          </xdr:blipFill>
          <xdr:spPr>
            <a:xfrm>
              <a:off x="4189320" y="65880"/>
              <a:ext cx="84240" cy="2196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267160</xdr:colOff>
      <xdr:row>0</xdr:row>
      <xdr:rowOff>164880</xdr:rowOff>
    </xdr:from>
    <xdr:to>
      <xdr:col>4</xdr:col>
      <xdr:colOff>529600</xdr:colOff>
      <xdr:row>1</xdr:row>
      <xdr:rowOff>21180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3">
          <xdr14:nvContentPartPr>
            <xdr14:cNvPr id="16" name="Ink 15">
              <a:extLst>
                <a:ext uri="{FF2B5EF4-FFF2-40B4-BE49-F238E27FC236}">
                  <a16:creationId xmlns:a16="http://schemas.microsoft.com/office/drawing/2014/main" id="{4E3E2C53-A065-0F44-9848-42A47BA32116}"/>
                </a:ext>
                <a:ext uri="{147F2762-F138-4A5C-976F-8EAC2B608ADB}">
                  <a16:predDERef xmlns:a16="http://schemas.microsoft.com/office/drawing/2014/main" pred="{9A204010-8537-5B43-A2B9-3D06BC14114B}"/>
                </a:ext>
              </a:extLst>
            </xdr14:cNvPr>
            <xdr14:cNvContentPartPr/>
          </xdr14:nvContentPartPr>
          <xdr14:nvPr macro=""/>
          <xdr14:xfrm>
            <a:off x="4102560" y="164880"/>
            <a:ext cx="262440" cy="46800"/>
          </xdr14:xfrm>
        </xdr:contentPart>
      </mc:Choice>
      <mc:Fallback xmlns="">
        <xdr:pic>
          <xdr:nvPicPr>
            <xdr:cNvPr id="16" name="Ink 15">
              <a:extLst>
                <a:ext uri="{FF2B5EF4-FFF2-40B4-BE49-F238E27FC236}">
                  <a16:creationId xmlns:a16="http://schemas.microsoft.com/office/drawing/2014/main" id="{4E3E2C53-A065-0F44-9848-42A47BA32116}"/>
                </a:ext>
                <a:ext uri="{147F2762-F138-4A5C-976F-8EAC2B608ADB}">
                  <a16:predDERef xmlns:a16="http://schemas.microsoft.com/office/drawing/2014/main" pred="{9A204010-8537-5B43-A2B9-3D06BC14114B}"/>
                </a:ext>
              </a:extLst>
            </xdr:cNvPr>
            <xdr:cNvPicPr/>
          </xdr:nvPicPr>
          <xdr:blipFill>
            <a:blip xmlns:r="http://schemas.openxmlformats.org/officeDocument/2006/relationships" r:embed="rId24"/>
            <a:stretch>
              <a:fillRect/>
            </a:stretch>
          </xdr:blipFill>
          <xdr:spPr>
            <a:xfrm>
              <a:off x="4092120" y="154800"/>
              <a:ext cx="282600" cy="669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50680</xdr:colOff>
      <xdr:row>0</xdr:row>
      <xdr:rowOff>92880</xdr:rowOff>
    </xdr:from>
    <xdr:to>
      <xdr:col>5</xdr:col>
      <xdr:colOff>173800</xdr:colOff>
      <xdr:row>1</xdr:row>
      <xdr:rowOff>160860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5">
          <xdr14:nvContentPartPr>
            <xdr14:cNvPr id="17" name="Ink 16">
              <a:extLst>
                <a:ext uri="{FF2B5EF4-FFF2-40B4-BE49-F238E27FC236}">
                  <a16:creationId xmlns:a16="http://schemas.microsoft.com/office/drawing/2014/main" id="{944FDB95-8CE8-8346-9A35-9206CAD7515B}"/>
                </a:ext>
                <a:ext uri="{147F2762-F138-4A5C-976F-8EAC2B608ADB}">
                  <a16:predDERef xmlns:a16="http://schemas.microsoft.com/office/drawing/2014/main" pred="{4E3E2C53-A065-0F44-9848-42A47BA32116}"/>
                </a:ext>
              </a:extLst>
            </xdr14:cNvPr>
            <xdr14:cNvContentPartPr/>
          </xdr14:nvContentPartPr>
          <xdr14:nvPr macro=""/>
          <xdr14:xfrm>
            <a:off x="4495680" y="92880"/>
            <a:ext cx="123120" cy="258480"/>
          </xdr14:xfrm>
        </xdr:contentPart>
      </mc:Choice>
      <mc:Fallback xmlns="">
        <xdr:pic>
          <xdr:nvPicPr>
            <xdr:cNvPr id="17" name="Ink 16">
              <a:extLst>
                <a:ext uri="{FF2B5EF4-FFF2-40B4-BE49-F238E27FC236}">
                  <a16:creationId xmlns:a16="http://schemas.microsoft.com/office/drawing/2014/main" id="{944FDB95-8CE8-8346-9A35-9206CAD7515B}"/>
                </a:ext>
                <a:ext uri="{147F2762-F138-4A5C-976F-8EAC2B608ADB}">
                  <a16:predDERef xmlns:a16="http://schemas.microsoft.com/office/drawing/2014/main" pred="{4E3E2C53-A065-0F44-9848-42A47BA32116}"/>
                </a:ext>
              </a:extLst>
            </xdr:cNvPr>
            <xdr:cNvPicPr/>
          </xdr:nvPicPr>
          <xdr:blipFill>
            <a:blip xmlns:r="http://schemas.openxmlformats.org/officeDocument/2006/relationships" r:embed="rId26"/>
            <a:stretch>
              <a:fillRect/>
            </a:stretch>
          </xdr:blipFill>
          <xdr:spPr>
            <a:xfrm>
              <a:off x="4485600" y="82800"/>
              <a:ext cx="143280" cy="2786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592600</xdr:colOff>
      <xdr:row>1</xdr:row>
      <xdr:rowOff>50700</xdr:rowOff>
    </xdr:from>
    <xdr:to>
      <xdr:col>5</xdr:col>
      <xdr:colOff>195040</xdr:colOff>
      <xdr:row>1</xdr:row>
      <xdr:rowOff>67980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7">
          <xdr14:nvContentPartPr>
            <xdr14:cNvPr id="18" name="Ink 17">
              <a:extLst>
                <a:ext uri="{FF2B5EF4-FFF2-40B4-BE49-F238E27FC236}">
                  <a16:creationId xmlns:a16="http://schemas.microsoft.com/office/drawing/2014/main" id="{93FC0ED0-31C1-5D4B-99D3-BCFFB4C4EF61}"/>
                </a:ext>
                <a:ext uri="{147F2762-F138-4A5C-976F-8EAC2B608ADB}">
                  <a16:predDERef xmlns:a16="http://schemas.microsoft.com/office/drawing/2014/main" pred="{944FDB95-8CE8-8346-9A35-9206CAD7515B}"/>
                </a:ext>
              </a:extLst>
            </xdr14:cNvPr>
            <xdr14:cNvContentPartPr/>
          </xdr14:nvContentPartPr>
          <xdr14:nvPr macro=""/>
          <xdr14:xfrm>
            <a:off x="4428000" y="241200"/>
            <a:ext cx="212040" cy="17280"/>
          </xdr14:xfrm>
        </xdr:contentPart>
      </mc:Choice>
      <mc:Fallback xmlns="">
        <xdr:pic>
          <xdr:nvPicPr>
            <xdr:cNvPr id="18" name="Ink 17">
              <a:extLst>
                <a:ext uri="{FF2B5EF4-FFF2-40B4-BE49-F238E27FC236}">
                  <a16:creationId xmlns:a16="http://schemas.microsoft.com/office/drawing/2014/main" id="{93FC0ED0-31C1-5D4B-99D3-BCFFB4C4EF61}"/>
                </a:ext>
                <a:ext uri="{147F2762-F138-4A5C-976F-8EAC2B608ADB}">
                  <a16:predDERef xmlns:a16="http://schemas.microsoft.com/office/drawing/2014/main" pred="{944FDB95-8CE8-8346-9A35-9206CAD7515B}"/>
                </a:ext>
              </a:extLst>
            </xdr:cNvPr>
            <xdr:cNvPicPr/>
          </xdr:nvPicPr>
          <xdr:blipFill>
            <a:blip xmlns:r="http://schemas.openxmlformats.org/officeDocument/2006/relationships" r:embed="rId28"/>
            <a:stretch>
              <a:fillRect/>
            </a:stretch>
          </xdr:blipFill>
          <xdr:spPr>
            <a:xfrm>
              <a:off x="4417920" y="231120"/>
              <a:ext cx="232200" cy="374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123040</xdr:colOff>
      <xdr:row>1</xdr:row>
      <xdr:rowOff>8220</xdr:rowOff>
    </xdr:from>
    <xdr:to>
      <xdr:col>6</xdr:col>
      <xdr:colOff>109600</xdr:colOff>
      <xdr:row>1</xdr:row>
      <xdr:rowOff>165180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9">
          <xdr14:nvContentPartPr>
            <xdr14:cNvPr id="19" name="Ink 18">
              <a:extLst>
                <a:ext uri="{FF2B5EF4-FFF2-40B4-BE49-F238E27FC236}">
                  <a16:creationId xmlns:a16="http://schemas.microsoft.com/office/drawing/2014/main" id="{C94E06C0-F67A-554C-9835-2ADBEEFB6AAC}"/>
                </a:ext>
                <a:ext uri="{147F2762-F138-4A5C-976F-8EAC2B608ADB}">
                  <a16:predDERef xmlns:a16="http://schemas.microsoft.com/office/drawing/2014/main" pred="{93FC0ED0-31C1-5D4B-99D3-BCFFB4C4EF61}"/>
                </a:ext>
              </a:extLst>
            </xdr14:cNvPr>
            <xdr14:cNvContentPartPr/>
          </xdr14:nvContentPartPr>
          <xdr14:nvPr macro=""/>
          <xdr14:xfrm>
            <a:off x="4568040" y="198720"/>
            <a:ext cx="596160" cy="156960"/>
          </xdr14:xfrm>
        </xdr:contentPart>
      </mc:Choice>
      <mc:Fallback xmlns="">
        <xdr:pic>
          <xdr:nvPicPr>
            <xdr:cNvPr id="19" name="Ink 18">
              <a:extLst>
                <a:ext uri="{FF2B5EF4-FFF2-40B4-BE49-F238E27FC236}">
                  <a16:creationId xmlns:a16="http://schemas.microsoft.com/office/drawing/2014/main" id="{C94E06C0-F67A-554C-9835-2ADBEEFB6AAC}"/>
                </a:ext>
                <a:ext uri="{147F2762-F138-4A5C-976F-8EAC2B608ADB}">
                  <a16:predDERef xmlns:a16="http://schemas.microsoft.com/office/drawing/2014/main" pred="{93FC0ED0-31C1-5D4B-99D3-BCFFB4C4EF61}"/>
                </a:ext>
              </a:extLst>
            </xdr:cNvPr>
            <xdr:cNvPicPr/>
          </xdr:nvPicPr>
          <xdr:blipFill>
            <a:blip xmlns:r="http://schemas.openxmlformats.org/officeDocument/2006/relationships" r:embed="rId30"/>
            <a:stretch>
              <a:fillRect/>
            </a:stretch>
          </xdr:blipFill>
          <xdr:spPr>
            <a:xfrm>
              <a:off x="4557960" y="188640"/>
              <a:ext cx="616680" cy="1771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406220</xdr:colOff>
      <xdr:row>7</xdr:row>
      <xdr:rowOff>84540</xdr:rowOff>
    </xdr:from>
    <xdr:to>
      <xdr:col>1</xdr:col>
      <xdr:colOff>779180</xdr:colOff>
      <xdr:row>8</xdr:row>
      <xdr:rowOff>135600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1">
          <xdr14:nvContentPartPr>
            <xdr14:cNvPr id="20" name="Ink 19">
              <a:extLst>
                <a:ext uri="{FF2B5EF4-FFF2-40B4-BE49-F238E27FC236}">
                  <a16:creationId xmlns:a16="http://schemas.microsoft.com/office/drawing/2014/main" id="{FBB7D4CB-178A-DF41-9866-9A340022CA67}"/>
                </a:ext>
                <a:ext uri="{147F2762-F138-4A5C-976F-8EAC2B608ADB}">
                  <a16:predDERef xmlns:a16="http://schemas.microsoft.com/office/drawing/2014/main" pred="{C94E06C0-F67A-554C-9835-2ADBEEFB6AAC}"/>
                </a:ext>
              </a:extLst>
            </xdr14:cNvPr>
            <xdr14:cNvContentPartPr/>
          </xdr14:nvContentPartPr>
          <xdr14:nvPr macro=""/>
          <xdr14:xfrm>
            <a:off x="2171520" y="1418040"/>
            <a:ext cx="372960" cy="241560"/>
          </xdr14:xfrm>
        </xdr:contentPart>
      </mc:Choice>
      <mc:Fallback xmlns="">
        <xdr:pic>
          <xdr:nvPicPr>
            <xdr:cNvPr id="20" name="Ink 19">
              <a:extLst>
                <a:ext uri="{FF2B5EF4-FFF2-40B4-BE49-F238E27FC236}">
                  <a16:creationId xmlns:a16="http://schemas.microsoft.com/office/drawing/2014/main" id="{FBB7D4CB-178A-DF41-9866-9A340022CA67}"/>
                </a:ext>
                <a:ext uri="{147F2762-F138-4A5C-976F-8EAC2B608ADB}">
                  <a16:predDERef xmlns:a16="http://schemas.microsoft.com/office/drawing/2014/main" pred="{C94E06C0-F67A-554C-9835-2ADBEEFB6AAC}"/>
                </a:ext>
              </a:extLst>
            </xdr:cNvPr>
            <xdr:cNvPicPr/>
          </xdr:nvPicPr>
          <xdr:blipFill>
            <a:blip xmlns:r="http://schemas.openxmlformats.org/officeDocument/2006/relationships" r:embed="rId32"/>
            <a:stretch>
              <a:fillRect/>
            </a:stretch>
          </xdr:blipFill>
          <xdr:spPr>
            <a:xfrm>
              <a:off x="2161440" y="1407960"/>
              <a:ext cx="393120" cy="2617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25120</xdr:colOff>
      <xdr:row>2</xdr:row>
      <xdr:rowOff>131640</xdr:rowOff>
    </xdr:from>
    <xdr:to>
      <xdr:col>2</xdr:col>
      <xdr:colOff>330400</xdr:colOff>
      <xdr:row>3</xdr:row>
      <xdr:rowOff>99540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3">
          <xdr14:nvContentPartPr>
            <xdr14:cNvPr id="21" name="Ink 20">
              <a:extLst>
                <a:ext uri="{FF2B5EF4-FFF2-40B4-BE49-F238E27FC236}">
                  <a16:creationId xmlns:a16="http://schemas.microsoft.com/office/drawing/2014/main" id="{AB8B6024-1970-5545-8E31-E9DF5A9DD723}"/>
                </a:ext>
                <a:ext uri="{147F2762-F138-4A5C-976F-8EAC2B608ADB}">
                  <a16:predDERef xmlns:a16="http://schemas.microsoft.com/office/drawing/2014/main" pred="{FBB7D4CB-178A-DF41-9866-9A340022CA67}"/>
                </a:ext>
              </a:extLst>
            </xdr14:cNvPr>
            <xdr14:cNvContentPartPr/>
          </xdr14:nvContentPartPr>
          <xdr14:nvPr macro=""/>
          <xdr14:xfrm>
            <a:off x="2641320" y="512640"/>
            <a:ext cx="305280" cy="158400"/>
          </xdr14:xfrm>
        </xdr:contentPart>
      </mc:Choice>
      <mc:Fallback xmlns="">
        <xdr:pic>
          <xdr:nvPicPr>
            <xdr:cNvPr id="21" name="Ink 20">
              <a:extLst>
                <a:ext uri="{FF2B5EF4-FFF2-40B4-BE49-F238E27FC236}">
                  <a16:creationId xmlns:a16="http://schemas.microsoft.com/office/drawing/2014/main" id="{AB8B6024-1970-5545-8E31-E9DF5A9DD723}"/>
                </a:ext>
                <a:ext uri="{147F2762-F138-4A5C-976F-8EAC2B608ADB}">
                  <a16:predDERef xmlns:a16="http://schemas.microsoft.com/office/drawing/2014/main" pred="{FBB7D4CB-178A-DF41-9866-9A340022CA67}"/>
                </a:ext>
              </a:extLst>
            </xdr:cNvPr>
            <xdr:cNvPicPr/>
          </xdr:nvPicPr>
          <xdr:blipFill>
            <a:blip xmlns:r="http://schemas.openxmlformats.org/officeDocument/2006/relationships" r:embed="rId34"/>
            <a:stretch>
              <a:fillRect/>
            </a:stretch>
          </xdr:blipFill>
          <xdr:spPr>
            <a:xfrm>
              <a:off x="2631240" y="502560"/>
              <a:ext cx="325440" cy="1785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473900</xdr:colOff>
      <xdr:row>15</xdr:row>
      <xdr:rowOff>84420</xdr:rowOff>
    </xdr:from>
    <xdr:to>
      <xdr:col>2</xdr:col>
      <xdr:colOff>67960</xdr:colOff>
      <xdr:row>16</xdr:row>
      <xdr:rowOff>169320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5">
          <xdr14:nvContentPartPr>
            <xdr14:cNvPr id="22" name="Ink 21">
              <a:extLst>
                <a:ext uri="{FF2B5EF4-FFF2-40B4-BE49-F238E27FC236}">
                  <a16:creationId xmlns:a16="http://schemas.microsoft.com/office/drawing/2014/main" id="{49F62F70-A4C1-254B-B17D-0193A22D747D}"/>
                </a:ext>
                <a:ext uri="{147F2762-F138-4A5C-976F-8EAC2B608ADB}">
                  <a16:predDERef xmlns:a16="http://schemas.microsoft.com/office/drawing/2014/main" pred="{AB8B6024-1970-5545-8E31-E9DF5A9DD723}"/>
                </a:ext>
              </a:extLst>
            </xdr14:cNvPr>
            <xdr14:cNvContentPartPr/>
          </xdr14:nvContentPartPr>
          <xdr14:nvPr macro=""/>
          <xdr14:xfrm>
            <a:off x="2239200" y="2941920"/>
            <a:ext cx="444960" cy="275400"/>
          </xdr14:xfrm>
        </xdr:contentPart>
      </mc:Choice>
      <mc:Fallback xmlns="">
        <xdr:pic>
          <xdr:nvPicPr>
            <xdr:cNvPr id="22" name="Ink 21">
              <a:extLst>
                <a:ext uri="{FF2B5EF4-FFF2-40B4-BE49-F238E27FC236}">
                  <a16:creationId xmlns:a16="http://schemas.microsoft.com/office/drawing/2014/main" id="{49F62F70-A4C1-254B-B17D-0193A22D747D}"/>
                </a:ext>
                <a:ext uri="{147F2762-F138-4A5C-976F-8EAC2B608ADB}">
                  <a16:predDERef xmlns:a16="http://schemas.microsoft.com/office/drawing/2014/main" pred="{AB8B6024-1970-5545-8E31-E9DF5A9DD723}"/>
                </a:ext>
              </a:extLst>
            </xdr:cNvPr>
            <xdr:cNvPicPr/>
          </xdr:nvPicPr>
          <xdr:blipFill>
            <a:blip xmlns:r="http://schemas.openxmlformats.org/officeDocument/2006/relationships" r:embed="rId36"/>
            <a:stretch>
              <a:fillRect/>
            </a:stretch>
          </xdr:blipFill>
          <xdr:spPr>
            <a:xfrm>
              <a:off x="2229120" y="2931840"/>
              <a:ext cx="465120" cy="2955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562960</xdr:colOff>
      <xdr:row>11</xdr:row>
      <xdr:rowOff>12660</xdr:rowOff>
    </xdr:from>
    <xdr:to>
      <xdr:col>6</xdr:col>
      <xdr:colOff>440440</xdr:colOff>
      <xdr:row>12</xdr:row>
      <xdr:rowOff>76680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7">
          <xdr14:nvContentPartPr>
            <xdr14:cNvPr id="23" name="Ink 22">
              <a:extLst>
                <a:ext uri="{FF2B5EF4-FFF2-40B4-BE49-F238E27FC236}">
                  <a16:creationId xmlns:a16="http://schemas.microsoft.com/office/drawing/2014/main" id="{1593DCD8-299C-CB48-AE56-11D1A42D3DEF}"/>
                </a:ext>
                <a:ext uri="{147F2762-F138-4A5C-976F-8EAC2B608ADB}">
                  <a16:predDERef xmlns:a16="http://schemas.microsoft.com/office/drawing/2014/main" pred="{49F62F70-A4C1-254B-B17D-0193A22D747D}"/>
                </a:ext>
              </a:extLst>
            </xdr14:cNvPr>
            <xdr14:cNvContentPartPr/>
          </xdr14:nvContentPartPr>
          <xdr14:nvPr macro=""/>
          <xdr14:xfrm>
            <a:off x="5007960" y="2108160"/>
            <a:ext cx="487080" cy="254520"/>
          </xdr14:xfrm>
        </xdr:contentPart>
      </mc:Choice>
      <mc:Fallback xmlns="">
        <xdr:pic>
          <xdr:nvPicPr>
            <xdr:cNvPr id="23" name="Ink 22">
              <a:extLst>
                <a:ext uri="{FF2B5EF4-FFF2-40B4-BE49-F238E27FC236}">
                  <a16:creationId xmlns:a16="http://schemas.microsoft.com/office/drawing/2014/main" id="{1593DCD8-299C-CB48-AE56-11D1A42D3DEF}"/>
                </a:ext>
                <a:ext uri="{147F2762-F138-4A5C-976F-8EAC2B608ADB}">
                  <a16:predDERef xmlns:a16="http://schemas.microsoft.com/office/drawing/2014/main" pred="{49F62F70-A4C1-254B-B17D-0193A22D747D}"/>
                </a:ext>
              </a:extLst>
            </xdr:cNvPr>
            <xdr:cNvPicPr/>
          </xdr:nvPicPr>
          <xdr:blipFill>
            <a:blip xmlns:r="http://schemas.openxmlformats.org/officeDocument/2006/relationships" r:embed="rId38"/>
            <a:stretch>
              <a:fillRect/>
            </a:stretch>
          </xdr:blipFill>
          <xdr:spPr>
            <a:xfrm>
              <a:off x="4997880" y="2098080"/>
              <a:ext cx="507240" cy="2746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630500</xdr:colOff>
      <xdr:row>24</xdr:row>
      <xdr:rowOff>186120</xdr:rowOff>
    </xdr:from>
    <xdr:to>
      <xdr:col>2</xdr:col>
      <xdr:colOff>169480</xdr:colOff>
      <xdr:row>26</xdr:row>
      <xdr:rowOff>97440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9">
          <xdr14:nvContentPartPr>
            <xdr14:cNvPr id="24" name="Ink 23">
              <a:extLst>
                <a:ext uri="{FF2B5EF4-FFF2-40B4-BE49-F238E27FC236}">
                  <a16:creationId xmlns:a16="http://schemas.microsoft.com/office/drawing/2014/main" id="{DB44E6A1-F901-404C-AE17-DB2F9D6088C8}"/>
                </a:ext>
                <a:ext uri="{147F2762-F138-4A5C-976F-8EAC2B608ADB}">
                  <a16:predDERef xmlns:a16="http://schemas.microsoft.com/office/drawing/2014/main" pred="{1593DCD8-299C-CB48-AE56-11D1A42D3DEF}"/>
                </a:ext>
              </a:extLst>
            </xdr14:cNvPr>
            <xdr14:cNvContentPartPr/>
          </xdr14:nvContentPartPr>
          <xdr14:nvPr macro=""/>
          <xdr14:xfrm>
            <a:off x="2395800" y="4758120"/>
            <a:ext cx="389880" cy="292320"/>
          </xdr14:xfrm>
        </xdr:contentPart>
      </mc:Choice>
      <mc:Fallback xmlns="">
        <xdr:pic>
          <xdr:nvPicPr>
            <xdr:cNvPr id="24" name="Ink 23">
              <a:extLst>
                <a:ext uri="{FF2B5EF4-FFF2-40B4-BE49-F238E27FC236}">
                  <a16:creationId xmlns:a16="http://schemas.microsoft.com/office/drawing/2014/main" id="{DB44E6A1-F901-404C-AE17-DB2F9D6088C8}"/>
                </a:ext>
                <a:ext uri="{147F2762-F138-4A5C-976F-8EAC2B608ADB}">
                  <a16:predDERef xmlns:a16="http://schemas.microsoft.com/office/drawing/2014/main" pred="{1593DCD8-299C-CB48-AE56-11D1A42D3DEF}"/>
                </a:ext>
              </a:extLst>
            </xdr:cNvPr>
            <xdr:cNvPicPr/>
          </xdr:nvPicPr>
          <xdr:blipFill>
            <a:blip xmlns:r="http://schemas.openxmlformats.org/officeDocument/2006/relationships" r:embed="rId40"/>
            <a:stretch>
              <a:fillRect/>
            </a:stretch>
          </xdr:blipFill>
          <xdr:spPr>
            <a:xfrm>
              <a:off x="2385720" y="4748040"/>
              <a:ext cx="410040" cy="3128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639140</xdr:colOff>
      <xdr:row>27</xdr:row>
      <xdr:rowOff>135180</xdr:rowOff>
    </xdr:from>
    <xdr:to>
      <xdr:col>2</xdr:col>
      <xdr:colOff>131680</xdr:colOff>
      <xdr:row>29</xdr:row>
      <xdr:rowOff>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1">
          <xdr14:nvContentPartPr>
            <xdr14:cNvPr id="25" name="Ink 24">
              <a:extLst>
                <a:ext uri="{FF2B5EF4-FFF2-40B4-BE49-F238E27FC236}">
                  <a16:creationId xmlns:a16="http://schemas.microsoft.com/office/drawing/2014/main" id="{3DA849DA-AEAD-CA4E-B482-59641B2D3121}"/>
                </a:ext>
                <a:ext uri="{147F2762-F138-4A5C-976F-8EAC2B608ADB}">
                  <a16:predDERef xmlns:a16="http://schemas.microsoft.com/office/drawing/2014/main" pred="{DB44E6A1-F901-404C-AE17-DB2F9D6088C8}"/>
                </a:ext>
              </a:extLst>
            </xdr14:cNvPr>
            <xdr14:cNvContentPartPr/>
          </xdr14:nvContentPartPr>
          <xdr14:nvPr macro=""/>
          <xdr14:xfrm>
            <a:off x="2404440" y="5278680"/>
            <a:ext cx="343440" cy="245880"/>
          </xdr14:xfrm>
        </xdr:contentPart>
      </mc:Choice>
      <mc:Fallback xmlns="">
        <xdr:pic>
          <xdr:nvPicPr>
            <xdr:cNvPr id="25" name="Ink 24">
              <a:extLst>
                <a:ext uri="{FF2B5EF4-FFF2-40B4-BE49-F238E27FC236}">
                  <a16:creationId xmlns:a16="http://schemas.microsoft.com/office/drawing/2014/main" id="{3DA849DA-AEAD-CA4E-B482-59641B2D3121}"/>
                </a:ext>
                <a:ext uri="{147F2762-F138-4A5C-976F-8EAC2B608ADB}">
                  <a16:predDERef xmlns:a16="http://schemas.microsoft.com/office/drawing/2014/main" pred="{DB44E6A1-F901-404C-AE17-DB2F9D6088C8}"/>
                </a:ext>
              </a:extLst>
            </xdr:cNvPr>
            <xdr:cNvPicPr/>
          </xdr:nvPicPr>
          <xdr:blipFill>
            <a:blip xmlns:r="http://schemas.openxmlformats.org/officeDocument/2006/relationships" r:embed="rId42"/>
            <a:stretch>
              <a:fillRect/>
            </a:stretch>
          </xdr:blipFill>
          <xdr:spPr>
            <a:xfrm>
              <a:off x="2394360" y="5268600"/>
              <a:ext cx="363600" cy="2660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588380</xdr:colOff>
      <xdr:row>35</xdr:row>
      <xdr:rowOff>37860</xdr:rowOff>
    </xdr:from>
    <xdr:to>
      <xdr:col>2</xdr:col>
      <xdr:colOff>258400</xdr:colOff>
      <xdr:row>36</xdr:row>
      <xdr:rowOff>182160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3">
          <xdr14:nvContentPartPr>
            <xdr14:cNvPr id="26" name="Ink 25">
              <a:extLst>
                <a:ext uri="{FF2B5EF4-FFF2-40B4-BE49-F238E27FC236}">
                  <a16:creationId xmlns:a16="http://schemas.microsoft.com/office/drawing/2014/main" id="{8FCD4A44-448C-5741-B982-A6694FE4407A}"/>
                </a:ext>
                <a:ext uri="{147F2762-F138-4A5C-976F-8EAC2B608ADB}">
                  <a16:predDERef xmlns:a16="http://schemas.microsoft.com/office/drawing/2014/main" pred="{3DA849DA-AEAD-CA4E-B482-59641B2D3121}"/>
                </a:ext>
              </a:extLst>
            </xdr14:cNvPr>
            <xdr14:cNvContentPartPr/>
          </xdr14:nvContentPartPr>
          <xdr14:nvPr macro=""/>
          <xdr14:xfrm>
            <a:off x="2353680" y="6705360"/>
            <a:ext cx="520920" cy="334800"/>
          </xdr14:xfrm>
        </xdr:contentPart>
      </mc:Choice>
      <mc:Fallback xmlns="">
        <xdr:pic>
          <xdr:nvPicPr>
            <xdr:cNvPr id="26" name="Ink 25">
              <a:extLst>
                <a:ext uri="{FF2B5EF4-FFF2-40B4-BE49-F238E27FC236}">
                  <a16:creationId xmlns:a16="http://schemas.microsoft.com/office/drawing/2014/main" id="{8FCD4A44-448C-5741-B982-A6694FE4407A}"/>
                </a:ext>
                <a:ext uri="{147F2762-F138-4A5C-976F-8EAC2B608ADB}">
                  <a16:predDERef xmlns:a16="http://schemas.microsoft.com/office/drawing/2014/main" pred="{3DA849DA-AEAD-CA4E-B482-59641B2D3121}"/>
                </a:ext>
              </a:extLst>
            </xdr:cNvPr>
            <xdr:cNvPicPr/>
          </xdr:nvPicPr>
          <xdr:blipFill>
            <a:blip xmlns:r="http://schemas.openxmlformats.org/officeDocument/2006/relationships" r:embed="rId44"/>
            <a:stretch>
              <a:fillRect/>
            </a:stretch>
          </xdr:blipFill>
          <xdr:spPr>
            <a:xfrm>
              <a:off x="2343600" y="6695280"/>
              <a:ext cx="541440" cy="35496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114300</xdr:colOff>
      <xdr:row>0</xdr:row>
      <xdr:rowOff>57150</xdr:rowOff>
    </xdr:from>
    <xdr:to>
      <xdr:col>10</xdr:col>
      <xdr:colOff>390525</xdr:colOff>
      <xdr:row>3</xdr:row>
      <xdr:rowOff>9525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9F99DE0-FAD2-4166-B97B-7F689A5BD6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57150"/>
          <a:ext cx="4543425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190501</xdr:colOff>
      <xdr:row>4</xdr:row>
      <xdr:rowOff>49241</xdr:rowOff>
    </xdr:from>
    <xdr:to>
      <xdr:col>8</xdr:col>
      <xdr:colOff>38101</xdr:colOff>
      <xdr:row>10</xdr:row>
      <xdr:rowOff>152400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A1754D4-BA46-4887-AA13-6EF6BF08C7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1" y="811241"/>
          <a:ext cx="2286000" cy="12461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361950</xdr:colOff>
      <xdr:row>16</xdr:row>
      <xdr:rowOff>104774</xdr:rowOff>
    </xdr:from>
    <xdr:to>
      <xdr:col>10</xdr:col>
      <xdr:colOff>304801</xdr:colOff>
      <xdr:row>27</xdr:row>
      <xdr:rowOff>142875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2AED460-44B3-4F26-9DA4-71E8E1128D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3152774"/>
          <a:ext cx="3600451" cy="21336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123825</xdr:colOff>
      <xdr:row>63</xdr:row>
      <xdr:rowOff>19599</xdr:rowOff>
    </xdr:from>
    <xdr:to>
      <xdr:col>9</xdr:col>
      <xdr:colOff>161925</xdr:colOff>
      <xdr:row>74</xdr:row>
      <xdr:rowOff>161925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C0EF207-1F01-418E-AACC-444CF50D41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2021099"/>
          <a:ext cx="3086100" cy="22378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352425</xdr:colOff>
      <xdr:row>48</xdr:row>
      <xdr:rowOff>76200</xdr:rowOff>
    </xdr:from>
    <xdr:to>
      <xdr:col>8</xdr:col>
      <xdr:colOff>228600</xdr:colOff>
      <xdr:row>52</xdr:row>
      <xdr:rowOff>104775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496D07D8-C9E8-4D98-A50C-3D4AB5BE02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6125" y="9220200"/>
          <a:ext cx="2924175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317300</xdr:colOff>
      <xdr:row>80</xdr:row>
      <xdr:rowOff>33720</xdr:rowOff>
    </xdr:from>
    <xdr:to>
      <xdr:col>1</xdr:col>
      <xdr:colOff>676940</xdr:colOff>
      <xdr:row>81</xdr:row>
      <xdr:rowOff>63540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7" name="Ink 6">
              <a:extLst>
                <a:ext uri="{FF2B5EF4-FFF2-40B4-BE49-F238E27FC236}">
                  <a16:creationId xmlns:a16="http://schemas.microsoft.com/office/drawing/2014/main" id="{A070DDE0-ECC0-864E-AE23-5E9E3B4172CF}"/>
                </a:ext>
                <a:ext uri="{147F2762-F138-4A5C-976F-8EAC2B608ADB}">
                  <a16:predDERef xmlns:a16="http://schemas.microsoft.com/office/drawing/2014/main" pred="{496D07D8-C9E8-4D98-A50C-3D4AB5BE02C1}"/>
                </a:ext>
              </a:extLst>
            </xdr14:cNvPr>
            <xdr14:cNvContentPartPr/>
          </xdr14:nvContentPartPr>
          <xdr14:nvPr macro=""/>
          <xdr14:xfrm>
            <a:off x="2082600" y="15273720"/>
            <a:ext cx="359640" cy="220320"/>
          </xdr14:xfrm>
        </xdr:contentPart>
      </mc:Choice>
      <mc:Fallback xmlns="">
        <xdr:pic>
          <xdr:nvPicPr>
            <xdr:cNvPr id="7" name="Ink 6">
              <a:extLst>
                <a:ext uri="{FF2B5EF4-FFF2-40B4-BE49-F238E27FC236}">
                  <a16:creationId xmlns:a16="http://schemas.microsoft.com/office/drawing/2014/main" id="{A070DDE0-ECC0-864E-AE23-5E9E3B4172CF}"/>
                </a:ext>
                <a:ext uri="{147F2762-F138-4A5C-976F-8EAC2B608ADB}">
                  <a16:predDERef xmlns:a16="http://schemas.microsoft.com/office/drawing/2014/main" pred="{496D07D8-C9E8-4D98-A50C-3D4AB5BE02C1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2072520" y="15263640"/>
              <a:ext cx="379800" cy="2408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554540</xdr:colOff>
      <xdr:row>77</xdr:row>
      <xdr:rowOff>127140</xdr:rowOff>
    </xdr:from>
    <xdr:to>
      <xdr:col>2</xdr:col>
      <xdr:colOff>207933</xdr:colOff>
      <xdr:row>78</xdr:row>
      <xdr:rowOff>190080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">
          <xdr14:nvContentPartPr>
            <xdr14:cNvPr id="8" name="Ink 7">
              <a:extLst>
                <a:ext uri="{FF2B5EF4-FFF2-40B4-BE49-F238E27FC236}">
                  <a16:creationId xmlns:a16="http://schemas.microsoft.com/office/drawing/2014/main" id="{4CE89C28-6295-4740-BB35-0FFF80D8A61B}"/>
                </a:ext>
                <a:ext uri="{147F2762-F138-4A5C-976F-8EAC2B608ADB}">
                  <a16:predDERef xmlns:a16="http://schemas.microsoft.com/office/drawing/2014/main" pred="{A070DDE0-ECC0-864E-AE23-5E9E3B4172CF}"/>
                </a:ext>
              </a:extLst>
            </xdr14:cNvPr>
            <xdr14:cNvContentPartPr/>
          </xdr14:nvContentPartPr>
          <xdr14:nvPr macro=""/>
          <xdr14:xfrm>
            <a:off x="2319840" y="14795640"/>
            <a:ext cx="360360" cy="253440"/>
          </xdr14:xfrm>
        </xdr:contentPart>
      </mc:Choice>
      <mc:Fallback xmlns="">
        <xdr:pic>
          <xdr:nvPicPr>
            <xdr:cNvPr id="8" name="Ink 7">
              <a:extLst>
                <a:ext uri="{FF2B5EF4-FFF2-40B4-BE49-F238E27FC236}">
                  <a16:creationId xmlns:a16="http://schemas.microsoft.com/office/drawing/2014/main" id="{4CE89C28-6295-4740-BB35-0FFF80D8A61B}"/>
                </a:ext>
                <a:ext uri="{147F2762-F138-4A5C-976F-8EAC2B608ADB}">
                  <a16:predDERef xmlns:a16="http://schemas.microsoft.com/office/drawing/2014/main" pred="{A070DDE0-ECC0-864E-AE23-5E9E3B4172CF}"/>
                </a:ext>
              </a:extLst>
            </xdr:cNvPr>
            <xdr:cNvPicPr/>
          </xdr:nvPicPr>
          <xdr:blipFill>
            <a:blip xmlns:r="http://schemas.openxmlformats.org/officeDocument/2006/relationships" r:embed="rId9"/>
            <a:stretch>
              <a:fillRect/>
            </a:stretch>
          </xdr:blipFill>
          <xdr:spPr>
            <a:xfrm>
              <a:off x="2309760" y="14785560"/>
              <a:ext cx="380520" cy="2736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12693</xdr:colOff>
      <xdr:row>78</xdr:row>
      <xdr:rowOff>48600</xdr:rowOff>
    </xdr:from>
    <xdr:to>
      <xdr:col>3</xdr:col>
      <xdr:colOff>262893</xdr:colOff>
      <xdr:row>80</xdr:row>
      <xdr:rowOff>59280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">
          <xdr14:nvContentPartPr>
            <xdr14:cNvPr id="9" name="Ink 8">
              <a:extLst>
                <a:ext uri="{FF2B5EF4-FFF2-40B4-BE49-F238E27FC236}">
                  <a16:creationId xmlns:a16="http://schemas.microsoft.com/office/drawing/2014/main" id="{9C073809-1A56-0341-A86B-64AA30CEBE77}"/>
                </a:ext>
                <a:ext uri="{147F2762-F138-4A5C-976F-8EAC2B608ADB}">
                  <a16:predDERef xmlns:a16="http://schemas.microsoft.com/office/drawing/2014/main" pred="{4CE89C28-6295-4740-BB35-0FFF80D8A61B}"/>
                </a:ext>
              </a:extLst>
            </xdr14:cNvPr>
            <xdr14:cNvContentPartPr/>
          </xdr14:nvContentPartPr>
          <xdr14:nvPr macro=""/>
          <xdr14:xfrm>
            <a:off x="3094560" y="14907600"/>
            <a:ext cx="250200" cy="391680"/>
          </xdr14:xfrm>
        </xdr:contentPart>
      </mc:Choice>
      <mc:Fallback xmlns="">
        <xdr:pic>
          <xdr:nvPicPr>
            <xdr:cNvPr id="9" name="Ink 8">
              <a:extLst>
                <a:ext uri="{FF2B5EF4-FFF2-40B4-BE49-F238E27FC236}">
                  <a16:creationId xmlns:a16="http://schemas.microsoft.com/office/drawing/2014/main" id="{9C073809-1A56-0341-A86B-64AA30CEBE77}"/>
                </a:ext>
                <a:ext uri="{147F2762-F138-4A5C-976F-8EAC2B608ADB}">
                  <a16:predDERef xmlns:a16="http://schemas.microsoft.com/office/drawing/2014/main" pred="{4CE89C28-6295-4740-BB35-0FFF80D8A61B}"/>
                </a:ext>
              </a:extLst>
            </xdr:cNvPr>
            <xdr:cNvPicPr/>
          </xdr:nvPicPr>
          <xdr:blipFill>
            <a:blip xmlns:r="http://schemas.openxmlformats.org/officeDocument/2006/relationships" r:embed="rId11"/>
            <a:stretch>
              <a:fillRect/>
            </a:stretch>
          </xdr:blipFill>
          <xdr:spPr>
            <a:xfrm>
              <a:off x="3084120" y="14897520"/>
              <a:ext cx="270360" cy="4118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199173</xdr:colOff>
      <xdr:row>79</xdr:row>
      <xdr:rowOff>67620</xdr:rowOff>
    </xdr:from>
    <xdr:to>
      <xdr:col>3</xdr:col>
      <xdr:colOff>347133</xdr:colOff>
      <xdr:row>80</xdr:row>
      <xdr:rowOff>4560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">
          <xdr14:nvContentPartPr>
            <xdr14:cNvPr id="10" name="Ink 9">
              <a:extLst>
                <a:ext uri="{FF2B5EF4-FFF2-40B4-BE49-F238E27FC236}">
                  <a16:creationId xmlns:a16="http://schemas.microsoft.com/office/drawing/2014/main" id="{D5947F46-CBCF-2446-B8EC-29CCC8CF101A}"/>
                </a:ext>
                <a:ext uri="{147F2762-F138-4A5C-976F-8EAC2B608ADB}">
                  <a16:predDERef xmlns:a16="http://schemas.microsoft.com/office/drawing/2014/main" pred="{9C073809-1A56-0341-A86B-64AA30CEBE77}"/>
                </a:ext>
              </a:extLst>
            </xdr14:cNvPr>
            <xdr14:cNvContentPartPr/>
          </xdr14:nvContentPartPr>
          <xdr14:nvPr macro=""/>
          <xdr14:xfrm>
            <a:off x="3281040" y="15117120"/>
            <a:ext cx="147960" cy="127440"/>
          </xdr14:xfrm>
        </xdr:contentPart>
      </mc:Choice>
      <mc:Fallback xmlns="">
        <xdr:pic>
          <xdr:nvPicPr>
            <xdr:cNvPr id="10" name="Ink 9">
              <a:extLst>
                <a:ext uri="{FF2B5EF4-FFF2-40B4-BE49-F238E27FC236}">
                  <a16:creationId xmlns:a16="http://schemas.microsoft.com/office/drawing/2014/main" id="{D5947F46-CBCF-2446-B8EC-29CCC8CF101A}"/>
                </a:ext>
                <a:ext uri="{147F2762-F138-4A5C-976F-8EAC2B608ADB}">
                  <a16:predDERef xmlns:a16="http://schemas.microsoft.com/office/drawing/2014/main" pred="{9C073809-1A56-0341-A86B-64AA30CEBE77}"/>
                </a:ext>
              </a:extLst>
            </xdr:cNvPr>
            <xdr:cNvPicPr/>
          </xdr:nvPicPr>
          <xdr:blipFill>
            <a:blip xmlns:r="http://schemas.openxmlformats.org/officeDocument/2006/relationships" r:embed="rId13"/>
            <a:stretch>
              <a:fillRect/>
            </a:stretch>
          </xdr:blipFill>
          <xdr:spPr>
            <a:xfrm>
              <a:off x="3270960" y="15107040"/>
              <a:ext cx="168120" cy="1476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401853</xdr:colOff>
      <xdr:row>78</xdr:row>
      <xdr:rowOff>156600</xdr:rowOff>
    </xdr:from>
    <xdr:to>
      <xdr:col>3</xdr:col>
      <xdr:colOff>516693</xdr:colOff>
      <xdr:row>79</xdr:row>
      <xdr:rowOff>178140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4">
          <xdr14:nvContentPartPr>
            <xdr14:cNvPr id="11" name="Ink 10">
              <a:extLst>
                <a:ext uri="{FF2B5EF4-FFF2-40B4-BE49-F238E27FC236}">
                  <a16:creationId xmlns:a16="http://schemas.microsoft.com/office/drawing/2014/main" id="{9E08A7E7-A049-404C-B99A-655CA9534E5C}"/>
                </a:ext>
                <a:ext uri="{147F2762-F138-4A5C-976F-8EAC2B608ADB}">
                  <a16:predDERef xmlns:a16="http://schemas.microsoft.com/office/drawing/2014/main" pred="{D5947F46-CBCF-2446-B8EC-29CCC8CF101A}"/>
                </a:ext>
              </a:extLst>
            </xdr14:cNvPr>
            <xdr14:cNvContentPartPr/>
          </xdr14:nvContentPartPr>
          <xdr14:nvPr macro=""/>
          <xdr14:xfrm>
            <a:off x="3483720" y="15015600"/>
            <a:ext cx="114840" cy="212040"/>
          </xdr14:xfrm>
        </xdr:contentPart>
      </mc:Choice>
      <mc:Fallback xmlns="">
        <xdr:pic>
          <xdr:nvPicPr>
            <xdr:cNvPr id="11" name="Ink 10">
              <a:extLst>
                <a:ext uri="{FF2B5EF4-FFF2-40B4-BE49-F238E27FC236}">
                  <a16:creationId xmlns:a16="http://schemas.microsoft.com/office/drawing/2014/main" id="{9E08A7E7-A049-404C-B99A-655CA9534E5C}"/>
                </a:ext>
                <a:ext uri="{147F2762-F138-4A5C-976F-8EAC2B608ADB}">
                  <a16:predDERef xmlns:a16="http://schemas.microsoft.com/office/drawing/2014/main" pred="{D5947F46-CBCF-2446-B8EC-29CCC8CF101A}"/>
                </a:ext>
              </a:extLst>
            </xdr:cNvPr>
            <xdr:cNvPicPr/>
          </xdr:nvPicPr>
          <xdr:blipFill>
            <a:blip xmlns:r="http://schemas.openxmlformats.org/officeDocument/2006/relationships" r:embed="rId15"/>
            <a:stretch>
              <a:fillRect/>
            </a:stretch>
          </xdr:blipFill>
          <xdr:spPr>
            <a:xfrm>
              <a:off x="3473640" y="15005520"/>
              <a:ext cx="135000" cy="2322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364053</xdr:colOff>
      <xdr:row>79</xdr:row>
      <xdr:rowOff>92820</xdr:rowOff>
    </xdr:from>
    <xdr:to>
      <xdr:col>3</xdr:col>
      <xdr:colOff>474573</xdr:colOff>
      <xdr:row>79</xdr:row>
      <xdr:rowOff>122700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6">
          <xdr14:nvContentPartPr>
            <xdr14:cNvPr id="12" name="Ink 11">
              <a:extLst>
                <a:ext uri="{FF2B5EF4-FFF2-40B4-BE49-F238E27FC236}">
                  <a16:creationId xmlns:a16="http://schemas.microsoft.com/office/drawing/2014/main" id="{EBB3F7FF-387F-6245-BAB1-462B77CA8FBB}"/>
                </a:ext>
                <a:ext uri="{147F2762-F138-4A5C-976F-8EAC2B608ADB}">
                  <a16:predDERef xmlns:a16="http://schemas.microsoft.com/office/drawing/2014/main" pred="{9E08A7E7-A049-404C-B99A-655CA9534E5C}"/>
                </a:ext>
              </a:extLst>
            </xdr14:cNvPr>
            <xdr14:cNvContentPartPr/>
          </xdr14:nvContentPartPr>
          <xdr14:nvPr macro=""/>
          <xdr14:xfrm>
            <a:off x="3445920" y="15142320"/>
            <a:ext cx="110520" cy="29880"/>
          </xdr14:xfrm>
        </xdr:contentPart>
      </mc:Choice>
      <mc:Fallback xmlns="">
        <xdr:pic>
          <xdr:nvPicPr>
            <xdr:cNvPr id="12" name="Ink 11">
              <a:extLst>
                <a:ext uri="{FF2B5EF4-FFF2-40B4-BE49-F238E27FC236}">
                  <a16:creationId xmlns:a16="http://schemas.microsoft.com/office/drawing/2014/main" id="{EBB3F7FF-387F-6245-BAB1-462B77CA8FBB}"/>
                </a:ext>
                <a:ext uri="{147F2762-F138-4A5C-976F-8EAC2B608ADB}">
                  <a16:predDERef xmlns:a16="http://schemas.microsoft.com/office/drawing/2014/main" pred="{9E08A7E7-A049-404C-B99A-655CA9534E5C}"/>
                </a:ext>
              </a:extLst>
            </xdr:cNvPr>
            <xdr:cNvPicPr/>
          </xdr:nvPicPr>
          <xdr:blipFill>
            <a:blip xmlns:r="http://schemas.openxmlformats.org/officeDocument/2006/relationships" r:embed="rId17"/>
            <a:stretch>
              <a:fillRect/>
            </a:stretch>
          </xdr:blipFill>
          <xdr:spPr>
            <a:xfrm>
              <a:off x="3435480" y="15132240"/>
              <a:ext cx="130680" cy="500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452613</xdr:colOff>
      <xdr:row>79</xdr:row>
      <xdr:rowOff>92820</xdr:rowOff>
    </xdr:from>
    <xdr:to>
      <xdr:col>4</xdr:col>
      <xdr:colOff>8613</xdr:colOff>
      <xdr:row>80</xdr:row>
      <xdr:rowOff>8520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8">
          <xdr14:nvContentPartPr>
            <xdr14:cNvPr id="13" name="Ink 12">
              <a:extLst>
                <a:ext uri="{FF2B5EF4-FFF2-40B4-BE49-F238E27FC236}">
                  <a16:creationId xmlns:a16="http://schemas.microsoft.com/office/drawing/2014/main" id="{7D4A6E99-1EBA-7544-B0AD-9A1DA7783B4F}"/>
                </a:ext>
                <a:ext uri="{147F2762-F138-4A5C-976F-8EAC2B608ADB}">
                  <a16:predDERef xmlns:a16="http://schemas.microsoft.com/office/drawing/2014/main" pred="{EBB3F7FF-387F-6245-BAB1-462B77CA8FBB}"/>
                </a:ext>
              </a:extLst>
            </xdr14:cNvPr>
            <xdr14:cNvContentPartPr/>
          </xdr14:nvContentPartPr>
          <xdr14:nvPr macro=""/>
          <xdr14:xfrm>
            <a:off x="3534480" y="15142320"/>
            <a:ext cx="165600" cy="106200"/>
          </xdr14:xfrm>
        </xdr:contentPart>
      </mc:Choice>
      <mc:Fallback xmlns="">
        <xdr:pic>
          <xdr:nvPicPr>
            <xdr:cNvPr id="13" name="Ink 12">
              <a:extLst>
                <a:ext uri="{FF2B5EF4-FFF2-40B4-BE49-F238E27FC236}">
                  <a16:creationId xmlns:a16="http://schemas.microsoft.com/office/drawing/2014/main" id="{7D4A6E99-1EBA-7544-B0AD-9A1DA7783B4F}"/>
                </a:ext>
                <a:ext uri="{147F2762-F138-4A5C-976F-8EAC2B608ADB}">
                  <a16:predDERef xmlns:a16="http://schemas.microsoft.com/office/drawing/2014/main" pred="{EBB3F7FF-387F-6245-BAB1-462B77CA8FBB}"/>
                </a:ext>
              </a:extLst>
            </xdr:cNvPr>
            <xdr:cNvPicPr/>
          </xdr:nvPicPr>
          <xdr:blipFill>
            <a:blip xmlns:r="http://schemas.openxmlformats.org/officeDocument/2006/relationships" r:embed="rId19"/>
            <a:stretch>
              <a:fillRect/>
            </a:stretch>
          </xdr:blipFill>
          <xdr:spPr>
            <a:xfrm>
              <a:off x="3524400" y="15132240"/>
              <a:ext cx="185760" cy="1263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42093</xdr:colOff>
      <xdr:row>78</xdr:row>
      <xdr:rowOff>160560</xdr:rowOff>
    </xdr:from>
    <xdr:to>
      <xdr:col>4</xdr:col>
      <xdr:colOff>101853</xdr:colOff>
      <xdr:row>79</xdr:row>
      <xdr:rowOff>173460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0">
          <xdr14:nvContentPartPr>
            <xdr14:cNvPr id="14" name="Ink 13">
              <a:extLst>
                <a:ext uri="{FF2B5EF4-FFF2-40B4-BE49-F238E27FC236}">
                  <a16:creationId xmlns:a16="http://schemas.microsoft.com/office/drawing/2014/main" id="{2236D9DB-A74B-8746-BE35-27A90CB5FB06}"/>
                </a:ext>
                <a:ext uri="{147F2762-F138-4A5C-976F-8EAC2B608ADB}">
                  <a16:predDERef xmlns:a16="http://schemas.microsoft.com/office/drawing/2014/main" pred="{7D4A6E99-1EBA-7544-B0AD-9A1DA7783B4F}"/>
                </a:ext>
              </a:extLst>
            </xdr14:cNvPr>
            <xdr14:cNvContentPartPr/>
          </xdr14:nvContentPartPr>
          <xdr14:nvPr macro=""/>
          <xdr14:xfrm>
            <a:off x="3733560" y="15019560"/>
            <a:ext cx="59760" cy="203400"/>
          </xdr14:xfrm>
        </xdr:contentPart>
      </mc:Choice>
      <mc:Fallback xmlns="">
        <xdr:pic>
          <xdr:nvPicPr>
            <xdr:cNvPr id="14" name="Ink 13">
              <a:extLst>
                <a:ext uri="{FF2B5EF4-FFF2-40B4-BE49-F238E27FC236}">
                  <a16:creationId xmlns:a16="http://schemas.microsoft.com/office/drawing/2014/main" id="{2236D9DB-A74B-8746-BE35-27A90CB5FB06}"/>
                </a:ext>
                <a:ext uri="{147F2762-F138-4A5C-976F-8EAC2B608ADB}">
                  <a16:predDERef xmlns:a16="http://schemas.microsoft.com/office/drawing/2014/main" pred="{7D4A6E99-1EBA-7544-B0AD-9A1DA7783B4F}"/>
                </a:ext>
              </a:extLst>
            </xdr:cNvPr>
            <xdr:cNvPicPr/>
          </xdr:nvPicPr>
          <xdr:blipFill>
            <a:blip xmlns:r="http://schemas.openxmlformats.org/officeDocument/2006/relationships" r:embed="rId21"/>
            <a:stretch>
              <a:fillRect/>
            </a:stretch>
          </xdr:blipFill>
          <xdr:spPr>
            <a:xfrm>
              <a:off x="3723480" y="15009480"/>
              <a:ext cx="79920" cy="2239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131013</xdr:colOff>
      <xdr:row>79</xdr:row>
      <xdr:rowOff>86340</xdr:rowOff>
    </xdr:from>
    <xdr:to>
      <xdr:col>4</xdr:col>
      <xdr:colOff>266733</xdr:colOff>
      <xdr:row>80</xdr:row>
      <xdr:rowOff>110040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2">
          <xdr14:nvContentPartPr>
            <xdr14:cNvPr id="15" name="Ink 14">
              <a:extLst>
                <a:ext uri="{FF2B5EF4-FFF2-40B4-BE49-F238E27FC236}">
                  <a16:creationId xmlns:a16="http://schemas.microsoft.com/office/drawing/2014/main" id="{7C8A2192-641A-AD4C-8E0D-E525963DF40D}"/>
                </a:ext>
                <a:ext uri="{147F2762-F138-4A5C-976F-8EAC2B608ADB}">
                  <a16:predDERef xmlns:a16="http://schemas.microsoft.com/office/drawing/2014/main" pred="{2236D9DB-A74B-8746-BE35-27A90CB5FB06}"/>
                </a:ext>
              </a:extLst>
            </xdr14:cNvPr>
            <xdr14:cNvContentPartPr/>
          </xdr14:nvContentPartPr>
          <xdr14:nvPr macro=""/>
          <xdr14:xfrm>
            <a:off x="3822480" y="15135840"/>
            <a:ext cx="135720" cy="214200"/>
          </xdr14:xfrm>
        </xdr:contentPart>
      </mc:Choice>
      <mc:Fallback xmlns="">
        <xdr:pic>
          <xdr:nvPicPr>
            <xdr:cNvPr id="15" name="Ink 14">
              <a:extLst>
                <a:ext uri="{FF2B5EF4-FFF2-40B4-BE49-F238E27FC236}">
                  <a16:creationId xmlns:a16="http://schemas.microsoft.com/office/drawing/2014/main" id="{7C8A2192-641A-AD4C-8E0D-E525963DF40D}"/>
                </a:ext>
                <a:ext uri="{147F2762-F138-4A5C-976F-8EAC2B608ADB}">
                  <a16:predDERef xmlns:a16="http://schemas.microsoft.com/office/drawing/2014/main" pred="{2236D9DB-A74B-8746-BE35-27A90CB5FB06}"/>
                </a:ext>
              </a:extLst>
            </xdr:cNvPr>
            <xdr:cNvPicPr/>
          </xdr:nvPicPr>
          <xdr:blipFill>
            <a:blip xmlns:r="http://schemas.openxmlformats.org/officeDocument/2006/relationships" r:embed="rId23"/>
            <a:stretch>
              <a:fillRect/>
            </a:stretch>
          </xdr:blipFill>
          <xdr:spPr>
            <a:xfrm>
              <a:off x="3812400" y="15125760"/>
              <a:ext cx="155880" cy="2347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564573</xdr:colOff>
      <xdr:row>79</xdr:row>
      <xdr:rowOff>3900</xdr:rowOff>
    </xdr:from>
    <xdr:to>
      <xdr:col>4</xdr:col>
      <xdr:colOff>203373</xdr:colOff>
      <xdr:row>79</xdr:row>
      <xdr:rowOff>93180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4">
          <xdr14:nvContentPartPr>
            <xdr14:cNvPr id="16" name="Ink 15">
              <a:extLst>
                <a:ext uri="{FF2B5EF4-FFF2-40B4-BE49-F238E27FC236}">
                  <a16:creationId xmlns:a16="http://schemas.microsoft.com/office/drawing/2014/main" id="{7E5C1D81-C2DA-BB46-BAEA-0D9B78870665}"/>
                </a:ext>
                <a:ext uri="{147F2762-F138-4A5C-976F-8EAC2B608ADB}">
                  <a16:predDERef xmlns:a16="http://schemas.microsoft.com/office/drawing/2014/main" pred="{7C8A2192-641A-AD4C-8E0D-E525963DF40D}"/>
                </a:ext>
              </a:extLst>
            </xdr14:cNvPr>
            <xdr14:cNvContentPartPr/>
          </xdr14:nvContentPartPr>
          <xdr14:nvPr macro=""/>
          <xdr14:xfrm>
            <a:off x="3646440" y="15053400"/>
            <a:ext cx="248400" cy="89280"/>
          </xdr14:xfrm>
        </xdr:contentPart>
      </mc:Choice>
      <mc:Fallback xmlns="">
        <xdr:pic>
          <xdr:nvPicPr>
            <xdr:cNvPr id="16" name="Ink 15">
              <a:extLst>
                <a:ext uri="{FF2B5EF4-FFF2-40B4-BE49-F238E27FC236}">
                  <a16:creationId xmlns:a16="http://schemas.microsoft.com/office/drawing/2014/main" id="{7E5C1D81-C2DA-BB46-BAEA-0D9B78870665}"/>
                </a:ext>
                <a:ext uri="{147F2762-F138-4A5C-976F-8EAC2B608ADB}">
                  <a16:predDERef xmlns:a16="http://schemas.microsoft.com/office/drawing/2014/main" pred="{7C8A2192-641A-AD4C-8E0D-E525963DF40D}"/>
                </a:ext>
              </a:extLst>
            </xdr:cNvPr>
            <xdr:cNvPicPr/>
          </xdr:nvPicPr>
          <xdr:blipFill>
            <a:blip xmlns:r="http://schemas.openxmlformats.org/officeDocument/2006/relationships" r:embed="rId25"/>
            <a:stretch>
              <a:fillRect/>
            </a:stretch>
          </xdr:blipFill>
          <xdr:spPr>
            <a:xfrm>
              <a:off x="3636360" y="15043320"/>
              <a:ext cx="268560" cy="1094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575973</xdr:colOff>
      <xdr:row>78</xdr:row>
      <xdr:rowOff>25560</xdr:rowOff>
    </xdr:from>
    <xdr:to>
      <xdr:col>5</xdr:col>
      <xdr:colOff>67893</xdr:colOff>
      <xdr:row>79</xdr:row>
      <xdr:rowOff>160860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6">
          <xdr14:nvContentPartPr>
            <xdr14:cNvPr id="17" name="Ink 16">
              <a:extLst>
                <a:ext uri="{FF2B5EF4-FFF2-40B4-BE49-F238E27FC236}">
                  <a16:creationId xmlns:a16="http://schemas.microsoft.com/office/drawing/2014/main" id="{21A9BE7E-849B-FE4E-8E3D-FA9D6E09998E}"/>
                </a:ext>
                <a:ext uri="{147F2762-F138-4A5C-976F-8EAC2B608ADB}">
                  <a16:predDERef xmlns:a16="http://schemas.microsoft.com/office/drawing/2014/main" pred="{7E5C1D81-C2DA-BB46-BAEA-0D9B78870665}"/>
                </a:ext>
              </a:extLst>
            </xdr14:cNvPr>
            <xdr14:cNvContentPartPr/>
          </xdr14:nvContentPartPr>
          <xdr14:nvPr macro=""/>
          <xdr14:xfrm>
            <a:off x="4267440" y="14884560"/>
            <a:ext cx="101520" cy="325800"/>
          </xdr14:xfrm>
        </xdr:contentPart>
      </mc:Choice>
      <mc:Fallback xmlns="">
        <xdr:pic>
          <xdr:nvPicPr>
            <xdr:cNvPr id="17" name="Ink 16">
              <a:extLst>
                <a:ext uri="{FF2B5EF4-FFF2-40B4-BE49-F238E27FC236}">
                  <a16:creationId xmlns:a16="http://schemas.microsoft.com/office/drawing/2014/main" id="{21A9BE7E-849B-FE4E-8E3D-FA9D6E09998E}"/>
                </a:ext>
                <a:ext uri="{147F2762-F138-4A5C-976F-8EAC2B608ADB}">
                  <a16:predDERef xmlns:a16="http://schemas.microsoft.com/office/drawing/2014/main" pred="{7E5C1D81-C2DA-BB46-BAEA-0D9B78870665}"/>
                </a:ext>
              </a:extLst>
            </xdr:cNvPr>
            <xdr:cNvPicPr/>
          </xdr:nvPicPr>
          <xdr:blipFill>
            <a:blip xmlns:r="http://schemas.openxmlformats.org/officeDocument/2006/relationships" r:embed="rId27"/>
            <a:stretch>
              <a:fillRect/>
            </a:stretch>
          </xdr:blipFill>
          <xdr:spPr>
            <a:xfrm>
              <a:off x="4257360" y="14874480"/>
              <a:ext cx="121680" cy="3459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503613</xdr:colOff>
      <xdr:row>79</xdr:row>
      <xdr:rowOff>38100</xdr:rowOff>
    </xdr:from>
    <xdr:to>
      <xdr:col>5</xdr:col>
      <xdr:colOff>106053</xdr:colOff>
      <xdr:row>79</xdr:row>
      <xdr:rowOff>64020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8">
          <xdr14:nvContentPartPr>
            <xdr14:cNvPr id="18" name="Ink 17">
              <a:extLst>
                <a:ext uri="{FF2B5EF4-FFF2-40B4-BE49-F238E27FC236}">
                  <a16:creationId xmlns:a16="http://schemas.microsoft.com/office/drawing/2014/main" id="{73F0DB84-3AC6-F64C-A073-9F47A07A15F7}"/>
                </a:ext>
                <a:ext uri="{147F2762-F138-4A5C-976F-8EAC2B608ADB}">
                  <a16:predDERef xmlns:a16="http://schemas.microsoft.com/office/drawing/2014/main" pred="{21A9BE7E-849B-FE4E-8E3D-FA9D6E09998E}"/>
                </a:ext>
              </a:extLst>
            </xdr14:cNvPr>
            <xdr14:cNvContentPartPr/>
          </xdr14:nvContentPartPr>
          <xdr14:nvPr macro=""/>
          <xdr14:xfrm>
            <a:off x="4195080" y="15087600"/>
            <a:ext cx="212040" cy="25920"/>
          </xdr14:xfrm>
        </xdr:contentPart>
      </mc:Choice>
      <mc:Fallback xmlns="">
        <xdr:pic>
          <xdr:nvPicPr>
            <xdr:cNvPr id="18" name="Ink 17">
              <a:extLst>
                <a:ext uri="{FF2B5EF4-FFF2-40B4-BE49-F238E27FC236}">
                  <a16:creationId xmlns:a16="http://schemas.microsoft.com/office/drawing/2014/main" id="{73F0DB84-3AC6-F64C-A073-9F47A07A15F7}"/>
                </a:ext>
                <a:ext uri="{147F2762-F138-4A5C-976F-8EAC2B608ADB}">
                  <a16:predDERef xmlns:a16="http://schemas.microsoft.com/office/drawing/2014/main" pred="{21A9BE7E-849B-FE4E-8E3D-FA9D6E09998E}"/>
                </a:ext>
              </a:extLst>
            </xdr:cNvPr>
            <xdr:cNvPicPr/>
          </xdr:nvPicPr>
          <xdr:blipFill>
            <a:blip xmlns:r="http://schemas.openxmlformats.org/officeDocument/2006/relationships" r:embed="rId29"/>
            <a:stretch>
              <a:fillRect/>
            </a:stretch>
          </xdr:blipFill>
          <xdr:spPr>
            <a:xfrm>
              <a:off x="4185000" y="15077160"/>
              <a:ext cx="232200" cy="460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59613</xdr:colOff>
      <xdr:row>79</xdr:row>
      <xdr:rowOff>3900</xdr:rowOff>
    </xdr:from>
    <xdr:to>
      <xdr:col>5</xdr:col>
      <xdr:colOff>279573</xdr:colOff>
      <xdr:row>79</xdr:row>
      <xdr:rowOff>139620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0">
          <xdr14:nvContentPartPr>
            <xdr14:cNvPr id="19" name="Ink 18">
              <a:extLst>
                <a:ext uri="{FF2B5EF4-FFF2-40B4-BE49-F238E27FC236}">
                  <a16:creationId xmlns:a16="http://schemas.microsoft.com/office/drawing/2014/main" id="{A82C41E3-6F7C-4D40-8D40-D3E77A21EB5D}"/>
                </a:ext>
                <a:ext uri="{147F2762-F138-4A5C-976F-8EAC2B608ADB}">
                  <a16:predDERef xmlns:a16="http://schemas.microsoft.com/office/drawing/2014/main" pred="{73F0DB84-3AC6-F64C-A073-9F47A07A15F7}"/>
                </a:ext>
              </a:extLst>
            </xdr14:cNvPr>
            <xdr14:cNvContentPartPr/>
          </xdr14:nvContentPartPr>
          <xdr14:nvPr macro=""/>
          <xdr14:xfrm>
            <a:off x="4360680" y="15053400"/>
            <a:ext cx="219960" cy="135720"/>
          </xdr14:xfrm>
        </xdr:contentPart>
      </mc:Choice>
      <mc:Fallback xmlns="">
        <xdr:pic>
          <xdr:nvPicPr>
            <xdr:cNvPr id="19" name="Ink 18">
              <a:extLst>
                <a:ext uri="{FF2B5EF4-FFF2-40B4-BE49-F238E27FC236}">
                  <a16:creationId xmlns:a16="http://schemas.microsoft.com/office/drawing/2014/main" id="{A82C41E3-6F7C-4D40-8D40-D3E77A21EB5D}"/>
                </a:ext>
                <a:ext uri="{147F2762-F138-4A5C-976F-8EAC2B608ADB}">
                  <a16:predDERef xmlns:a16="http://schemas.microsoft.com/office/drawing/2014/main" pred="{73F0DB84-3AC6-F64C-A073-9F47A07A15F7}"/>
                </a:ext>
              </a:extLst>
            </xdr:cNvPr>
            <xdr:cNvPicPr/>
          </xdr:nvPicPr>
          <xdr:blipFill>
            <a:blip xmlns:r="http://schemas.openxmlformats.org/officeDocument/2006/relationships" r:embed="rId31"/>
            <a:stretch>
              <a:fillRect/>
            </a:stretch>
          </xdr:blipFill>
          <xdr:spPr>
            <a:xfrm>
              <a:off x="4350600" y="15043320"/>
              <a:ext cx="240120" cy="1558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279213</xdr:colOff>
      <xdr:row>79</xdr:row>
      <xdr:rowOff>20820</xdr:rowOff>
    </xdr:from>
    <xdr:to>
      <xdr:col>5</xdr:col>
      <xdr:colOff>414933</xdr:colOff>
      <xdr:row>79</xdr:row>
      <xdr:rowOff>156540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2">
          <xdr14:nvContentPartPr>
            <xdr14:cNvPr id="20" name="Ink 19">
              <a:extLst>
                <a:ext uri="{FF2B5EF4-FFF2-40B4-BE49-F238E27FC236}">
                  <a16:creationId xmlns:a16="http://schemas.microsoft.com/office/drawing/2014/main" id="{767DC2B6-8B10-234D-A1A2-E3B07BFEF84A}"/>
                </a:ext>
                <a:ext uri="{147F2762-F138-4A5C-976F-8EAC2B608ADB}">
                  <a16:predDERef xmlns:a16="http://schemas.microsoft.com/office/drawing/2014/main" pred="{A82C41E3-6F7C-4D40-8D40-D3E77A21EB5D}"/>
                </a:ext>
              </a:extLst>
            </xdr14:cNvPr>
            <xdr14:cNvContentPartPr/>
          </xdr14:nvContentPartPr>
          <xdr14:nvPr macro=""/>
          <xdr14:xfrm>
            <a:off x="4580280" y="15070320"/>
            <a:ext cx="135720" cy="135720"/>
          </xdr14:xfrm>
        </xdr:contentPart>
      </mc:Choice>
      <mc:Fallback xmlns="">
        <xdr:pic>
          <xdr:nvPicPr>
            <xdr:cNvPr id="20" name="Ink 19">
              <a:extLst>
                <a:ext uri="{FF2B5EF4-FFF2-40B4-BE49-F238E27FC236}">
                  <a16:creationId xmlns:a16="http://schemas.microsoft.com/office/drawing/2014/main" id="{767DC2B6-8B10-234D-A1A2-E3B07BFEF84A}"/>
                </a:ext>
                <a:ext uri="{147F2762-F138-4A5C-976F-8EAC2B608ADB}">
                  <a16:predDERef xmlns:a16="http://schemas.microsoft.com/office/drawing/2014/main" pred="{A82C41E3-6F7C-4D40-8D40-D3E77A21EB5D}"/>
                </a:ext>
              </a:extLst>
            </xdr:cNvPr>
            <xdr:cNvPicPr/>
          </xdr:nvPicPr>
          <xdr:blipFill>
            <a:blip xmlns:r="http://schemas.openxmlformats.org/officeDocument/2006/relationships" r:embed="rId33"/>
            <a:stretch>
              <a:fillRect/>
            </a:stretch>
          </xdr:blipFill>
          <xdr:spPr>
            <a:xfrm>
              <a:off x="4570200" y="15060240"/>
              <a:ext cx="155880" cy="1558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406293</xdr:colOff>
      <xdr:row>78</xdr:row>
      <xdr:rowOff>118440</xdr:rowOff>
    </xdr:from>
    <xdr:to>
      <xdr:col>5</xdr:col>
      <xdr:colOff>466053</xdr:colOff>
      <xdr:row>79</xdr:row>
      <xdr:rowOff>148260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4">
          <xdr14:nvContentPartPr>
            <xdr14:cNvPr id="21" name="Ink 20">
              <a:extLst>
                <a:ext uri="{FF2B5EF4-FFF2-40B4-BE49-F238E27FC236}">
                  <a16:creationId xmlns:a16="http://schemas.microsoft.com/office/drawing/2014/main" id="{9C38E5D3-973C-564B-A5F6-0A81F3F424EB}"/>
                </a:ext>
                <a:ext uri="{147F2762-F138-4A5C-976F-8EAC2B608ADB}">
                  <a16:predDERef xmlns:a16="http://schemas.microsoft.com/office/drawing/2014/main" pred="{767DC2B6-8B10-234D-A1A2-E3B07BFEF84A}"/>
                </a:ext>
              </a:extLst>
            </xdr14:cNvPr>
            <xdr14:cNvContentPartPr/>
          </xdr14:nvContentPartPr>
          <xdr14:nvPr macro=""/>
          <xdr14:xfrm>
            <a:off x="4707360" y="14977440"/>
            <a:ext cx="59760" cy="220320"/>
          </xdr14:xfrm>
        </xdr:contentPart>
      </mc:Choice>
      <mc:Fallback xmlns="">
        <xdr:pic>
          <xdr:nvPicPr>
            <xdr:cNvPr id="21" name="Ink 20">
              <a:extLst>
                <a:ext uri="{FF2B5EF4-FFF2-40B4-BE49-F238E27FC236}">
                  <a16:creationId xmlns:a16="http://schemas.microsoft.com/office/drawing/2014/main" id="{9C38E5D3-973C-564B-A5F6-0A81F3F424EB}"/>
                </a:ext>
                <a:ext uri="{147F2762-F138-4A5C-976F-8EAC2B608ADB}">
                  <a16:predDERef xmlns:a16="http://schemas.microsoft.com/office/drawing/2014/main" pred="{767DC2B6-8B10-234D-A1A2-E3B07BFEF84A}"/>
                </a:ext>
              </a:extLst>
            </xdr:cNvPr>
            <xdr:cNvPicPr/>
          </xdr:nvPicPr>
          <xdr:blipFill>
            <a:blip xmlns:r="http://schemas.openxmlformats.org/officeDocument/2006/relationships" r:embed="rId35"/>
            <a:stretch>
              <a:fillRect/>
            </a:stretch>
          </xdr:blipFill>
          <xdr:spPr>
            <a:xfrm>
              <a:off x="4697280" y="14967360"/>
              <a:ext cx="79920" cy="2408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338613</xdr:colOff>
      <xdr:row>79</xdr:row>
      <xdr:rowOff>12540</xdr:rowOff>
    </xdr:from>
    <xdr:to>
      <xdr:col>5</xdr:col>
      <xdr:colOff>470373</xdr:colOff>
      <xdr:row>79</xdr:row>
      <xdr:rowOff>38460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6">
          <xdr14:nvContentPartPr>
            <xdr14:cNvPr id="22" name="Ink 21">
              <a:extLst>
                <a:ext uri="{FF2B5EF4-FFF2-40B4-BE49-F238E27FC236}">
                  <a16:creationId xmlns:a16="http://schemas.microsoft.com/office/drawing/2014/main" id="{5372E50E-6C6B-4143-B603-EEBF5AEC80B0}"/>
                </a:ext>
                <a:ext uri="{147F2762-F138-4A5C-976F-8EAC2B608ADB}">
                  <a16:predDERef xmlns:a16="http://schemas.microsoft.com/office/drawing/2014/main" pred="{9C38E5D3-973C-564B-A5F6-0A81F3F424EB}"/>
                </a:ext>
              </a:extLst>
            </xdr14:cNvPr>
            <xdr14:cNvContentPartPr/>
          </xdr14:nvContentPartPr>
          <xdr14:nvPr macro=""/>
          <xdr14:xfrm>
            <a:off x="4639680" y="15062040"/>
            <a:ext cx="131760" cy="25920"/>
          </xdr14:xfrm>
        </xdr:contentPart>
      </mc:Choice>
      <mc:Fallback xmlns="">
        <xdr:pic>
          <xdr:nvPicPr>
            <xdr:cNvPr id="22" name="Ink 21">
              <a:extLst>
                <a:ext uri="{FF2B5EF4-FFF2-40B4-BE49-F238E27FC236}">
                  <a16:creationId xmlns:a16="http://schemas.microsoft.com/office/drawing/2014/main" id="{5372E50E-6C6B-4143-B603-EEBF5AEC80B0}"/>
                </a:ext>
                <a:ext uri="{147F2762-F138-4A5C-976F-8EAC2B608ADB}">
                  <a16:predDERef xmlns:a16="http://schemas.microsoft.com/office/drawing/2014/main" pred="{9C38E5D3-973C-564B-A5F6-0A81F3F424EB}"/>
                </a:ext>
              </a:extLst>
            </xdr:cNvPr>
            <xdr:cNvPicPr/>
          </xdr:nvPicPr>
          <xdr:blipFill>
            <a:blip xmlns:r="http://schemas.openxmlformats.org/officeDocument/2006/relationships" r:embed="rId37"/>
            <a:stretch>
              <a:fillRect/>
            </a:stretch>
          </xdr:blipFill>
          <xdr:spPr>
            <a:xfrm>
              <a:off x="4629600" y="15051960"/>
              <a:ext cx="151920" cy="460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457413</xdr:colOff>
      <xdr:row>78</xdr:row>
      <xdr:rowOff>165240</xdr:rowOff>
    </xdr:from>
    <xdr:to>
      <xdr:col>6</xdr:col>
      <xdr:colOff>177933</xdr:colOff>
      <xdr:row>79</xdr:row>
      <xdr:rowOff>143580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8">
          <xdr14:nvContentPartPr>
            <xdr14:cNvPr id="23" name="Ink 22">
              <a:extLst>
                <a:ext uri="{FF2B5EF4-FFF2-40B4-BE49-F238E27FC236}">
                  <a16:creationId xmlns:a16="http://schemas.microsoft.com/office/drawing/2014/main" id="{7BB271D8-CAB6-E948-907A-5068D7AA814C}"/>
                </a:ext>
                <a:ext uri="{147F2762-F138-4A5C-976F-8EAC2B608ADB}">
                  <a16:predDERef xmlns:a16="http://schemas.microsoft.com/office/drawing/2014/main" pred="{5372E50E-6C6B-4143-B603-EEBF5AEC80B0}"/>
                </a:ext>
              </a:extLst>
            </xdr14:cNvPr>
            <xdr14:cNvContentPartPr/>
          </xdr14:nvContentPartPr>
          <xdr14:nvPr macro=""/>
          <xdr14:xfrm>
            <a:off x="4758480" y="15024240"/>
            <a:ext cx="330120" cy="168840"/>
          </xdr14:xfrm>
        </xdr:contentPart>
      </mc:Choice>
      <mc:Fallback xmlns="">
        <xdr:pic>
          <xdr:nvPicPr>
            <xdr:cNvPr id="23" name="Ink 22">
              <a:extLst>
                <a:ext uri="{FF2B5EF4-FFF2-40B4-BE49-F238E27FC236}">
                  <a16:creationId xmlns:a16="http://schemas.microsoft.com/office/drawing/2014/main" id="{7BB271D8-CAB6-E948-907A-5068D7AA814C}"/>
                </a:ext>
                <a:ext uri="{147F2762-F138-4A5C-976F-8EAC2B608ADB}">
                  <a16:predDERef xmlns:a16="http://schemas.microsoft.com/office/drawing/2014/main" pred="{5372E50E-6C6B-4143-B603-EEBF5AEC80B0}"/>
                </a:ext>
              </a:extLst>
            </xdr:cNvPr>
            <xdr:cNvPicPr/>
          </xdr:nvPicPr>
          <xdr:blipFill>
            <a:blip xmlns:r="http://schemas.openxmlformats.org/officeDocument/2006/relationships" r:embed="rId39"/>
            <a:stretch>
              <a:fillRect/>
            </a:stretch>
          </xdr:blipFill>
          <xdr:spPr>
            <a:xfrm>
              <a:off x="4748400" y="15014160"/>
              <a:ext cx="350280" cy="189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139413</xdr:colOff>
      <xdr:row>81</xdr:row>
      <xdr:rowOff>97020</xdr:rowOff>
    </xdr:from>
    <xdr:to>
      <xdr:col>3</xdr:col>
      <xdr:colOff>385293</xdr:colOff>
      <xdr:row>82</xdr:row>
      <xdr:rowOff>80040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0">
          <xdr14:nvContentPartPr>
            <xdr14:cNvPr id="24" name="Ink 23">
              <a:extLst>
                <a:ext uri="{FF2B5EF4-FFF2-40B4-BE49-F238E27FC236}">
                  <a16:creationId xmlns:a16="http://schemas.microsoft.com/office/drawing/2014/main" id="{16420F74-A0D9-5346-B5B2-18DB25816A37}"/>
                </a:ext>
                <a:ext uri="{147F2762-F138-4A5C-976F-8EAC2B608ADB}">
                  <a16:predDERef xmlns:a16="http://schemas.microsoft.com/office/drawing/2014/main" pred="{7BB271D8-CAB6-E948-907A-5068D7AA814C}"/>
                </a:ext>
              </a:extLst>
            </xdr14:cNvPr>
            <xdr14:cNvContentPartPr/>
          </xdr14:nvContentPartPr>
          <xdr14:nvPr macro=""/>
          <xdr14:xfrm>
            <a:off x="3221280" y="15527520"/>
            <a:ext cx="245880" cy="173520"/>
          </xdr14:xfrm>
        </xdr:contentPart>
      </mc:Choice>
      <mc:Fallback xmlns="">
        <xdr:pic>
          <xdr:nvPicPr>
            <xdr:cNvPr id="24" name="Ink 23">
              <a:extLst>
                <a:ext uri="{FF2B5EF4-FFF2-40B4-BE49-F238E27FC236}">
                  <a16:creationId xmlns:a16="http://schemas.microsoft.com/office/drawing/2014/main" id="{16420F74-A0D9-5346-B5B2-18DB25816A37}"/>
                </a:ext>
                <a:ext uri="{147F2762-F138-4A5C-976F-8EAC2B608ADB}">
                  <a16:predDERef xmlns:a16="http://schemas.microsoft.com/office/drawing/2014/main" pred="{7BB271D8-CAB6-E948-907A-5068D7AA814C}"/>
                </a:ext>
              </a:extLst>
            </xdr:cNvPr>
            <xdr:cNvPicPr/>
          </xdr:nvPicPr>
          <xdr:blipFill>
            <a:blip xmlns:r="http://schemas.openxmlformats.org/officeDocument/2006/relationships" r:embed="rId41"/>
            <a:stretch>
              <a:fillRect/>
            </a:stretch>
          </xdr:blipFill>
          <xdr:spPr>
            <a:xfrm>
              <a:off x="3211200" y="15517440"/>
              <a:ext cx="266040" cy="1936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347493</xdr:colOff>
      <xdr:row>81</xdr:row>
      <xdr:rowOff>101340</xdr:rowOff>
    </xdr:from>
    <xdr:to>
      <xdr:col>3</xdr:col>
      <xdr:colOff>546213</xdr:colOff>
      <xdr:row>82</xdr:row>
      <xdr:rowOff>84720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2">
          <xdr14:nvContentPartPr>
            <xdr14:cNvPr id="25" name="Ink 24">
              <a:extLst>
                <a:ext uri="{FF2B5EF4-FFF2-40B4-BE49-F238E27FC236}">
                  <a16:creationId xmlns:a16="http://schemas.microsoft.com/office/drawing/2014/main" id="{D455FEA8-D3D5-B64B-AABA-8947C188DCC8}"/>
                </a:ext>
                <a:ext uri="{147F2762-F138-4A5C-976F-8EAC2B608ADB}">
                  <a16:predDERef xmlns:a16="http://schemas.microsoft.com/office/drawing/2014/main" pred="{16420F74-A0D9-5346-B5B2-18DB25816A37}"/>
                </a:ext>
              </a:extLst>
            </xdr14:cNvPr>
            <xdr14:cNvContentPartPr/>
          </xdr14:nvContentPartPr>
          <xdr14:nvPr macro=""/>
          <xdr14:xfrm>
            <a:off x="3429360" y="15531840"/>
            <a:ext cx="198720" cy="173880"/>
          </xdr14:xfrm>
        </xdr:contentPart>
      </mc:Choice>
      <mc:Fallback xmlns="">
        <xdr:pic>
          <xdr:nvPicPr>
            <xdr:cNvPr id="25" name="Ink 24">
              <a:extLst>
                <a:ext uri="{FF2B5EF4-FFF2-40B4-BE49-F238E27FC236}">
                  <a16:creationId xmlns:a16="http://schemas.microsoft.com/office/drawing/2014/main" id="{D455FEA8-D3D5-B64B-AABA-8947C188DCC8}"/>
                </a:ext>
                <a:ext uri="{147F2762-F138-4A5C-976F-8EAC2B608ADB}">
                  <a16:predDERef xmlns:a16="http://schemas.microsoft.com/office/drawing/2014/main" pred="{16420F74-A0D9-5346-B5B2-18DB25816A37}"/>
                </a:ext>
              </a:extLst>
            </xdr:cNvPr>
            <xdr:cNvPicPr/>
          </xdr:nvPicPr>
          <xdr:blipFill>
            <a:blip xmlns:r="http://schemas.openxmlformats.org/officeDocument/2006/relationships" r:embed="rId43"/>
            <a:stretch>
              <a:fillRect/>
            </a:stretch>
          </xdr:blipFill>
          <xdr:spPr>
            <a:xfrm>
              <a:off x="3419280" y="15521760"/>
              <a:ext cx="219240" cy="1940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211653</xdr:colOff>
      <xdr:row>81</xdr:row>
      <xdr:rowOff>67500</xdr:rowOff>
    </xdr:from>
    <xdr:to>
      <xdr:col>4</xdr:col>
      <xdr:colOff>309213</xdr:colOff>
      <xdr:row>82</xdr:row>
      <xdr:rowOff>46560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4">
          <xdr14:nvContentPartPr>
            <xdr14:cNvPr id="26" name="Ink 25">
              <a:extLst>
                <a:ext uri="{FF2B5EF4-FFF2-40B4-BE49-F238E27FC236}">
                  <a16:creationId xmlns:a16="http://schemas.microsoft.com/office/drawing/2014/main" id="{70A8B4B3-0C36-2B44-8CF0-0B2D1DACD184}"/>
                </a:ext>
                <a:ext uri="{147F2762-F138-4A5C-976F-8EAC2B608ADB}">
                  <a16:predDERef xmlns:a16="http://schemas.microsoft.com/office/drawing/2014/main" pred="{D455FEA8-D3D5-B64B-AABA-8947C188DCC8}"/>
                </a:ext>
              </a:extLst>
            </xdr14:cNvPr>
            <xdr14:cNvContentPartPr/>
          </xdr14:nvContentPartPr>
          <xdr14:nvPr macro=""/>
          <xdr14:xfrm>
            <a:off x="3903120" y="15498000"/>
            <a:ext cx="97560" cy="169560"/>
          </xdr14:xfrm>
        </xdr:contentPart>
      </mc:Choice>
      <mc:Fallback xmlns="">
        <xdr:pic>
          <xdr:nvPicPr>
            <xdr:cNvPr id="26" name="Ink 25">
              <a:extLst>
                <a:ext uri="{FF2B5EF4-FFF2-40B4-BE49-F238E27FC236}">
                  <a16:creationId xmlns:a16="http://schemas.microsoft.com/office/drawing/2014/main" id="{70A8B4B3-0C36-2B44-8CF0-0B2D1DACD184}"/>
                </a:ext>
                <a:ext uri="{147F2762-F138-4A5C-976F-8EAC2B608ADB}">
                  <a16:predDERef xmlns:a16="http://schemas.microsoft.com/office/drawing/2014/main" pred="{D455FEA8-D3D5-B64B-AABA-8947C188DCC8}"/>
                </a:ext>
              </a:extLst>
            </xdr:cNvPr>
            <xdr:cNvPicPr/>
          </xdr:nvPicPr>
          <xdr:blipFill>
            <a:blip xmlns:r="http://schemas.openxmlformats.org/officeDocument/2006/relationships" r:embed="rId45"/>
            <a:stretch>
              <a:fillRect/>
            </a:stretch>
          </xdr:blipFill>
          <xdr:spPr>
            <a:xfrm>
              <a:off x="3892680" y="15487920"/>
              <a:ext cx="118080" cy="1900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300933</xdr:colOff>
      <xdr:row>81</xdr:row>
      <xdr:rowOff>88740</xdr:rowOff>
    </xdr:from>
    <xdr:to>
      <xdr:col>4</xdr:col>
      <xdr:colOff>453213</xdr:colOff>
      <xdr:row>82</xdr:row>
      <xdr:rowOff>33960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6">
          <xdr14:nvContentPartPr>
            <xdr14:cNvPr id="27" name="Ink 26">
              <a:extLst>
                <a:ext uri="{FF2B5EF4-FFF2-40B4-BE49-F238E27FC236}">
                  <a16:creationId xmlns:a16="http://schemas.microsoft.com/office/drawing/2014/main" id="{9189CF1B-D37B-0C4B-B389-D2277B62F166}"/>
                </a:ext>
                <a:ext uri="{147F2762-F138-4A5C-976F-8EAC2B608ADB}">
                  <a16:predDERef xmlns:a16="http://schemas.microsoft.com/office/drawing/2014/main" pred="{70A8B4B3-0C36-2B44-8CF0-0B2D1DACD184}"/>
                </a:ext>
              </a:extLst>
            </xdr14:cNvPr>
            <xdr14:cNvContentPartPr/>
          </xdr14:nvContentPartPr>
          <xdr14:nvPr macro=""/>
          <xdr14:xfrm>
            <a:off x="3992400" y="15519240"/>
            <a:ext cx="152280" cy="135720"/>
          </xdr14:xfrm>
        </xdr:contentPart>
      </mc:Choice>
      <mc:Fallback xmlns="">
        <xdr:pic>
          <xdr:nvPicPr>
            <xdr:cNvPr id="27" name="Ink 26">
              <a:extLst>
                <a:ext uri="{FF2B5EF4-FFF2-40B4-BE49-F238E27FC236}">
                  <a16:creationId xmlns:a16="http://schemas.microsoft.com/office/drawing/2014/main" id="{9189CF1B-D37B-0C4B-B389-D2277B62F166}"/>
                </a:ext>
                <a:ext uri="{147F2762-F138-4A5C-976F-8EAC2B608ADB}">
                  <a16:predDERef xmlns:a16="http://schemas.microsoft.com/office/drawing/2014/main" pred="{70A8B4B3-0C36-2B44-8CF0-0B2D1DACD184}"/>
                </a:ext>
              </a:extLst>
            </xdr:cNvPr>
            <xdr:cNvPicPr/>
          </xdr:nvPicPr>
          <xdr:blipFill>
            <a:blip xmlns:r="http://schemas.openxmlformats.org/officeDocument/2006/relationships" r:embed="rId47"/>
            <a:stretch>
              <a:fillRect/>
            </a:stretch>
          </xdr:blipFill>
          <xdr:spPr>
            <a:xfrm>
              <a:off x="3982320" y="15509160"/>
              <a:ext cx="172440" cy="1558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448533</xdr:colOff>
      <xdr:row>81</xdr:row>
      <xdr:rowOff>118260</xdr:rowOff>
    </xdr:from>
    <xdr:to>
      <xdr:col>5</xdr:col>
      <xdr:colOff>25413</xdr:colOff>
      <xdr:row>83</xdr:row>
      <xdr:rowOff>16980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8">
          <xdr14:nvContentPartPr>
            <xdr14:cNvPr id="28" name="Ink 27">
              <a:extLst>
                <a:ext uri="{FF2B5EF4-FFF2-40B4-BE49-F238E27FC236}">
                  <a16:creationId xmlns:a16="http://schemas.microsoft.com/office/drawing/2014/main" id="{6D7449F4-5D2B-3F4F-9F6D-ED91E0B75B03}"/>
                </a:ext>
                <a:ext uri="{147F2762-F138-4A5C-976F-8EAC2B608ADB}">
                  <a16:predDERef xmlns:a16="http://schemas.microsoft.com/office/drawing/2014/main" pred="{9189CF1B-D37B-0C4B-B389-D2277B62F166}"/>
                </a:ext>
              </a:extLst>
            </xdr14:cNvPr>
            <xdr14:cNvContentPartPr/>
          </xdr14:nvContentPartPr>
          <xdr14:nvPr macro=""/>
          <xdr14:xfrm>
            <a:off x="4140000" y="15548760"/>
            <a:ext cx="186480" cy="279720"/>
          </xdr14:xfrm>
        </xdr:contentPart>
      </mc:Choice>
      <mc:Fallback xmlns="">
        <xdr:pic>
          <xdr:nvPicPr>
            <xdr:cNvPr id="28" name="Ink 27">
              <a:extLst>
                <a:ext uri="{FF2B5EF4-FFF2-40B4-BE49-F238E27FC236}">
                  <a16:creationId xmlns:a16="http://schemas.microsoft.com/office/drawing/2014/main" id="{6D7449F4-5D2B-3F4F-9F6D-ED91E0B75B03}"/>
                </a:ext>
                <a:ext uri="{147F2762-F138-4A5C-976F-8EAC2B608ADB}">
                  <a16:predDERef xmlns:a16="http://schemas.microsoft.com/office/drawing/2014/main" pred="{9189CF1B-D37B-0C4B-B389-D2277B62F166}"/>
                </a:ext>
              </a:extLst>
            </xdr:cNvPr>
            <xdr:cNvPicPr/>
          </xdr:nvPicPr>
          <xdr:blipFill>
            <a:blip xmlns:r="http://schemas.openxmlformats.org/officeDocument/2006/relationships" r:embed="rId49"/>
            <a:stretch>
              <a:fillRect/>
            </a:stretch>
          </xdr:blipFill>
          <xdr:spPr>
            <a:xfrm>
              <a:off x="4129920" y="15538680"/>
              <a:ext cx="207000" cy="2998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46293</xdr:colOff>
      <xdr:row>81</xdr:row>
      <xdr:rowOff>139500</xdr:rowOff>
    </xdr:from>
    <xdr:to>
      <xdr:col>5</xdr:col>
      <xdr:colOff>194973</xdr:colOff>
      <xdr:row>82</xdr:row>
      <xdr:rowOff>80760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0">
          <xdr14:nvContentPartPr>
            <xdr14:cNvPr id="29" name="Ink 28">
              <a:extLst>
                <a:ext uri="{FF2B5EF4-FFF2-40B4-BE49-F238E27FC236}">
                  <a16:creationId xmlns:a16="http://schemas.microsoft.com/office/drawing/2014/main" id="{618C9857-F795-274D-BAC2-6E39FE7CE807}"/>
                </a:ext>
                <a:ext uri="{147F2762-F138-4A5C-976F-8EAC2B608ADB}">
                  <a16:predDERef xmlns:a16="http://schemas.microsoft.com/office/drawing/2014/main" pred="{6D7449F4-5D2B-3F4F-9F6D-ED91E0B75B03}"/>
                </a:ext>
              </a:extLst>
            </xdr14:cNvPr>
            <xdr14:cNvContentPartPr/>
          </xdr14:nvContentPartPr>
          <xdr14:nvPr macro=""/>
          <xdr14:xfrm>
            <a:off x="4347360" y="15570000"/>
            <a:ext cx="148680" cy="131760"/>
          </xdr14:xfrm>
        </xdr:contentPart>
      </mc:Choice>
      <mc:Fallback xmlns="">
        <xdr:pic>
          <xdr:nvPicPr>
            <xdr:cNvPr id="29" name="Ink 28">
              <a:extLst>
                <a:ext uri="{FF2B5EF4-FFF2-40B4-BE49-F238E27FC236}">
                  <a16:creationId xmlns:a16="http://schemas.microsoft.com/office/drawing/2014/main" id="{618C9857-F795-274D-BAC2-6E39FE7CE807}"/>
                </a:ext>
                <a:ext uri="{147F2762-F138-4A5C-976F-8EAC2B608ADB}">
                  <a16:predDERef xmlns:a16="http://schemas.microsoft.com/office/drawing/2014/main" pred="{6D7449F4-5D2B-3F4F-9F6D-ED91E0B75B03}"/>
                </a:ext>
              </a:extLst>
            </xdr:cNvPr>
            <xdr:cNvPicPr/>
          </xdr:nvPicPr>
          <xdr:blipFill>
            <a:blip xmlns:r="http://schemas.openxmlformats.org/officeDocument/2006/relationships" r:embed="rId51"/>
            <a:stretch>
              <a:fillRect/>
            </a:stretch>
          </xdr:blipFill>
          <xdr:spPr>
            <a:xfrm>
              <a:off x="4337280" y="15559920"/>
              <a:ext cx="168840" cy="1519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245373</xdr:colOff>
      <xdr:row>81</xdr:row>
      <xdr:rowOff>156420</xdr:rowOff>
    </xdr:from>
    <xdr:to>
      <xdr:col>5</xdr:col>
      <xdr:colOff>288213</xdr:colOff>
      <xdr:row>82</xdr:row>
      <xdr:rowOff>63480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2">
          <xdr14:nvContentPartPr>
            <xdr14:cNvPr id="30" name="Ink 29">
              <a:extLst>
                <a:ext uri="{FF2B5EF4-FFF2-40B4-BE49-F238E27FC236}">
                  <a16:creationId xmlns:a16="http://schemas.microsoft.com/office/drawing/2014/main" id="{7F7435A3-784F-5E40-B348-7EF19E3C11C1}"/>
                </a:ext>
                <a:ext uri="{147F2762-F138-4A5C-976F-8EAC2B608ADB}">
                  <a16:predDERef xmlns:a16="http://schemas.microsoft.com/office/drawing/2014/main" pred="{618C9857-F795-274D-BAC2-6E39FE7CE807}"/>
                </a:ext>
              </a:extLst>
            </xdr14:cNvPr>
            <xdr14:cNvContentPartPr/>
          </xdr14:nvContentPartPr>
          <xdr14:nvPr macro=""/>
          <xdr14:xfrm>
            <a:off x="4546440" y="15586920"/>
            <a:ext cx="42840" cy="97560"/>
          </xdr14:xfrm>
        </xdr:contentPart>
      </mc:Choice>
      <mc:Fallback xmlns="">
        <xdr:pic>
          <xdr:nvPicPr>
            <xdr:cNvPr id="30" name="Ink 29">
              <a:extLst>
                <a:ext uri="{FF2B5EF4-FFF2-40B4-BE49-F238E27FC236}">
                  <a16:creationId xmlns:a16="http://schemas.microsoft.com/office/drawing/2014/main" id="{7F7435A3-784F-5E40-B348-7EF19E3C11C1}"/>
                </a:ext>
                <a:ext uri="{147F2762-F138-4A5C-976F-8EAC2B608ADB}">
                  <a16:predDERef xmlns:a16="http://schemas.microsoft.com/office/drawing/2014/main" pred="{618C9857-F795-274D-BAC2-6E39FE7CE807}"/>
                </a:ext>
              </a:extLst>
            </xdr:cNvPr>
            <xdr:cNvPicPr/>
          </xdr:nvPicPr>
          <xdr:blipFill>
            <a:blip xmlns:r="http://schemas.openxmlformats.org/officeDocument/2006/relationships" r:embed="rId53"/>
            <a:stretch>
              <a:fillRect/>
            </a:stretch>
          </xdr:blipFill>
          <xdr:spPr>
            <a:xfrm>
              <a:off x="4536360" y="15576840"/>
              <a:ext cx="63000" cy="1180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262293</xdr:colOff>
      <xdr:row>81</xdr:row>
      <xdr:rowOff>84420</xdr:rowOff>
    </xdr:from>
    <xdr:to>
      <xdr:col>5</xdr:col>
      <xdr:colOff>279573</xdr:colOff>
      <xdr:row>81</xdr:row>
      <xdr:rowOff>101700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4">
          <xdr14:nvContentPartPr>
            <xdr14:cNvPr id="31" name="Ink 30">
              <a:extLst>
                <a:ext uri="{FF2B5EF4-FFF2-40B4-BE49-F238E27FC236}">
                  <a16:creationId xmlns:a16="http://schemas.microsoft.com/office/drawing/2014/main" id="{1B8A31BA-A12D-0143-90F3-561ED1CFA204}"/>
                </a:ext>
                <a:ext uri="{147F2762-F138-4A5C-976F-8EAC2B608ADB}">
                  <a16:predDERef xmlns:a16="http://schemas.microsoft.com/office/drawing/2014/main" pred="{7F7435A3-784F-5E40-B348-7EF19E3C11C1}"/>
                </a:ext>
              </a:extLst>
            </xdr14:cNvPr>
            <xdr14:cNvContentPartPr/>
          </xdr14:nvContentPartPr>
          <xdr14:nvPr macro=""/>
          <xdr14:xfrm>
            <a:off x="4563360" y="15514920"/>
            <a:ext cx="17280" cy="17280"/>
          </xdr14:xfrm>
        </xdr:contentPart>
      </mc:Choice>
      <mc:Fallback xmlns="">
        <xdr:pic>
          <xdr:nvPicPr>
            <xdr:cNvPr id="31" name="Ink 30">
              <a:extLst>
                <a:ext uri="{FF2B5EF4-FFF2-40B4-BE49-F238E27FC236}">
                  <a16:creationId xmlns:a16="http://schemas.microsoft.com/office/drawing/2014/main" id="{1B8A31BA-A12D-0143-90F3-561ED1CFA204}"/>
                </a:ext>
                <a:ext uri="{147F2762-F138-4A5C-976F-8EAC2B608ADB}">
                  <a16:predDERef xmlns:a16="http://schemas.microsoft.com/office/drawing/2014/main" pred="{7F7435A3-784F-5E40-B348-7EF19E3C11C1}"/>
                </a:ext>
              </a:extLst>
            </xdr:cNvPr>
            <xdr:cNvPicPr/>
          </xdr:nvPicPr>
          <xdr:blipFill>
            <a:blip xmlns:r="http://schemas.openxmlformats.org/officeDocument/2006/relationships" r:embed="rId55"/>
            <a:stretch>
              <a:fillRect/>
            </a:stretch>
          </xdr:blipFill>
          <xdr:spPr>
            <a:xfrm>
              <a:off x="4553280" y="15504840"/>
              <a:ext cx="37440" cy="374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355533</xdr:colOff>
      <xdr:row>81</xdr:row>
      <xdr:rowOff>84780</xdr:rowOff>
    </xdr:from>
    <xdr:to>
      <xdr:col>5</xdr:col>
      <xdr:colOff>449133</xdr:colOff>
      <xdr:row>82</xdr:row>
      <xdr:rowOff>42240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6">
          <xdr14:nvContentPartPr>
            <xdr14:cNvPr id="32" name="Ink 31">
              <a:extLst>
                <a:ext uri="{FF2B5EF4-FFF2-40B4-BE49-F238E27FC236}">
                  <a16:creationId xmlns:a16="http://schemas.microsoft.com/office/drawing/2014/main" id="{BB6F3DF6-453C-484A-AAE2-CC5875DFD3DD}"/>
                </a:ext>
                <a:ext uri="{147F2762-F138-4A5C-976F-8EAC2B608ADB}">
                  <a16:predDERef xmlns:a16="http://schemas.microsoft.com/office/drawing/2014/main" pred="{1B8A31BA-A12D-0143-90F3-561ED1CFA204}"/>
                </a:ext>
              </a:extLst>
            </xdr14:cNvPr>
            <xdr14:cNvContentPartPr/>
          </xdr14:nvContentPartPr>
          <xdr14:nvPr macro=""/>
          <xdr14:xfrm>
            <a:off x="4656600" y="15515280"/>
            <a:ext cx="93600" cy="147960"/>
          </xdr14:xfrm>
        </xdr:contentPart>
      </mc:Choice>
      <mc:Fallback xmlns="">
        <xdr:pic>
          <xdr:nvPicPr>
            <xdr:cNvPr id="32" name="Ink 31">
              <a:extLst>
                <a:ext uri="{FF2B5EF4-FFF2-40B4-BE49-F238E27FC236}">
                  <a16:creationId xmlns:a16="http://schemas.microsoft.com/office/drawing/2014/main" id="{BB6F3DF6-453C-484A-AAE2-CC5875DFD3DD}"/>
                </a:ext>
                <a:ext uri="{147F2762-F138-4A5C-976F-8EAC2B608ADB}">
                  <a16:predDERef xmlns:a16="http://schemas.microsoft.com/office/drawing/2014/main" pred="{1B8A31BA-A12D-0143-90F3-561ED1CFA204}"/>
                </a:ext>
              </a:extLst>
            </xdr:cNvPr>
            <xdr:cNvPicPr/>
          </xdr:nvPicPr>
          <xdr:blipFill>
            <a:blip xmlns:r="http://schemas.openxmlformats.org/officeDocument/2006/relationships" r:embed="rId57"/>
            <a:stretch>
              <a:fillRect/>
            </a:stretch>
          </xdr:blipFill>
          <xdr:spPr>
            <a:xfrm>
              <a:off x="4646520" y="15505200"/>
              <a:ext cx="113760" cy="1681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440133</xdr:colOff>
      <xdr:row>81</xdr:row>
      <xdr:rowOff>109980</xdr:rowOff>
    </xdr:from>
    <xdr:to>
      <xdr:col>6</xdr:col>
      <xdr:colOff>63813</xdr:colOff>
      <xdr:row>81</xdr:row>
      <xdr:rowOff>156780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8">
          <xdr14:nvContentPartPr>
            <xdr14:cNvPr id="33" name="Ink 32">
              <a:extLst>
                <a:ext uri="{FF2B5EF4-FFF2-40B4-BE49-F238E27FC236}">
                  <a16:creationId xmlns:a16="http://schemas.microsoft.com/office/drawing/2014/main" id="{1CDB7282-94C4-9648-A730-BE0C9CFD1C92}"/>
                </a:ext>
                <a:ext uri="{147F2762-F138-4A5C-976F-8EAC2B608ADB}">
                  <a16:predDERef xmlns:a16="http://schemas.microsoft.com/office/drawing/2014/main" pred="{BB6F3DF6-453C-484A-AAE2-CC5875DFD3DD}"/>
                </a:ext>
              </a:extLst>
            </xdr14:cNvPr>
            <xdr14:cNvContentPartPr/>
          </xdr14:nvContentPartPr>
          <xdr14:nvPr macro=""/>
          <xdr14:xfrm>
            <a:off x="4741200" y="15540480"/>
            <a:ext cx="233280" cy="46800"/>
          </xdr14:xfrm>
        </xdr:contentPart>
      </mc:Choice>
      <mc:Fallback xmlns="">
        <xdr:pic>
          <xdr:nvPicPr>
            <xdr:cNvPr id="33" name="Ink 32">
              <a:extLst>
                <a:ext uri="{FF2B5EF4-FFF2-40B4-BE49-F238E27FC236}">
                  <a16:creationId xmlns:a16="http://schemas.microsoft.com/office/drawing/2014/main" id="{1CDB7282-94C4-9648-A730-BE0C9CFD1C92}"/>
                </a:ext>
                <a:ext uri="{147F2762-F138-4A5C-976F-8EAC2B608ADB}">
                  <a16:predDERef xmlns:a16="http://schemas.microsoft.com/office/drawing/2014/main" pred="{BB6F3DF6-453C-484A-AAE2-CC5875DFD3DD}"/>
                </a:ext>
              </a:extLst>
            </xdr:cNvPr>
            <xdr:cNvPicPr/>
          </xdr:nvPicPr>
          <xdr:blipFill>
            <a:blip xmlns:r="http://schemas.openxmlformats.org/officeDocument/2006/relationships" r:embed="rId59"/>
            <a:stretch>
              <a:fillRect/>
            </a:stretch>
          </xdr:blipFill>
          <xdr:spPr>
            <a:xfrm>
              <a:off x="4731120" y="15530400"/>
              <a:ext cx="253440" cy="669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490893</xdr:colOff>
      <xdr:row>81</xdr:row>
      <xdr:rowOff>118260</xdr:rowOff>
    </xdr:from>
    <xdr:to>
      <xdr:col>6</xdr:col>
      <xdr:colOff>84693</xdr:colOff>
      <xdr:row>81</xdr:row>
      <xdr:rowOff>181980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0">
          <xdr14:nvContentPartPr>
            <xdr14:cNvPr id="34" name="Ink 33">
              <a:extLst>
                <a:ext uri="{FF2B5EF4-FFF2-40B4-BE49-F238E27FC236}">
                  <a16:creationId xmlns:a16="http://schemas.microsoft.com/office/drawing/2014/main" id="{46FF4ADB-C27C-B545-A717-10E942926198}"/>
                </a:ext>
                <a:ext uri="{147F2762-F138-4A5C-976F-8EAC2B608ADB}">
                  <a16:predDERef xmlns:a16="http://schemas.microsoft.com/office/drawing/2014/main" pred="{1CDB7282-94C4-9648-A730-BE0C9CFD1C92}"/>
                </a:ext>
              </a:extLst>
            </xdr14:cNvPr>
            <xdr14:cNvContentPartPr/>
          </xdr14:nvContentPartPr>
          <xdr14:nvPr macro=""/>
          <xdr14:xfrm>
            <a:off x="4791960" y="15548760"/>
            <a:ext cx="203400" cy="63720"/>
          </xdr14:xfrm>
        </xdr:contentPart>
      </mc:Choice>
      <mc:Fallback xmlns="">
        <xdr:pic>
          <xdr:nvPicPr>
            <xdr:cNvPr id="34" name="Ink 33">
              <a:extLst>
                <a:ext uri="{FF2B5EF4-FFF2-40B4-BE49-F238E27FC236}">
                  <a16:creationId xmlns:a16="http://schemas.microsoft.com/office/drawing/2014/main" id="{46FF4ADB-C27C-B545-A717-10E942926198}"/>
                </a:ext>
                <a:ext uri="{147F2762-F138-4A5C-976F-8EAC2B608ADB}">
                  <a16:predDERef xmlns:a16="http://schemas.microsoft.com/office/drawing/2014/main" pred="{1CDB7282-94C4-9648-A730-BE0C9CFD1C92}"/>
                </a:ext>
              </a:extLst>
            </xdr:cNvPr>
            <xdr:cNvPicPr/>
          </xdr:nvPicPr>
          <xdr:blipFill>
            <a:blip xmlns:r="http://schemas.openxmlformats.org/officeDocument/2006/relationships" r:embed="rId61"/>
            <a:stretch>
              <a:fillRect/>
            </a:stretch>
          </xdr:blipFill>
          <xdr:spPr>
            <a:xfrm>
              <a:off x="4781880" y="15538680"/>
              <a:ext cx="223920" cy="842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</xdr:col>
      <xdr:colOff>97293</xdr:colOff>
      <xdr:row>80</xdr:row>
      <xdr:rowOff>110040</xdr:rowOff>
    </xdr:from>
    <xdr:to>
      <xdr:col>6</xdr:col>
      <xdr:colOff>355773</xdr:colOff>
      <xdr:row>82</xdr:row>
      <xdr:rowOff>30000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2">
          <xdr14:nvContentPartPr>
            <xdr14:cNvPr id="35" name="Ink 34">
              <a:extLst>
                <a:ext uri="{FF2B5EF4-FFF2-40B4-BE49-F238E27FC236}">
                  <a16:creationId xmlns:a16="http://schemas.microsoft.com/office/drawing/2014/main" id="{473BEF44-FFA8-1545-AAA4-4C4ACE6BD608}"/>
                </a:ext>
                <a:ext uri="{147F2762-F138-4A5C-976F-8EAC2B608ADB}">
                  <a16:predDERef xmlns:a16="http://schemas.microsoft.com/office/drawing/2014/main" pred="{46FF4ADB-C27C-B545-A717-10E942926198}"/>
                </a:ext>
              </a:extLst>
            </xdr14:cNvPr>
            <xdr14:cNvContentPartPr/>
          </xdr14:nvContentPartPr>
          <xdr14:nvPr macro=""/>
          <xdr14:xfrm>
            <a:off x="5007960" y="15350040"/>
            <a:ext cx="258480" cy="300960"/>
          </xdr14:xfrm>
        </xdr:contentPart>
      </mc:Choice>
      <mc:Fallback xmlns="">
        <xdr:pic>
          <xdr:nvPicPr>
            <xdr:cNvPr id="35" name="Ink 34">
              <a:extLst>
                <a:ext uri="{FF2B5EF4-FFF2-40B4-BE49-F238E27FC236}">
                  <a16:creationId xmlns:a16="http://schemas.microsoft.com/office/drawing/2014/main" id="{473BEF44-FFA8-1545-AAA4-4C4ACE6BD608}"/>
                </a:ext>
                <a:ext uri="{147F2762-F138-4A5C-976F-8EAC2B608ADB}">
                  <a16:predDERef xmlns:a16="http://schemas.microsoft.com/office/drawing/2014/main" pred="{46FF4ADB-C27C-B545-A717-10E942926198}"/>
                </a:ext>
              </a:extLst>
            </xdr:cNvPr>
            <xdr:cNvPicPr/>
          </xdr:nvPicPr>
          <xdr:blipFill>
            <a:blip xmlns:r="http://schemas.openxmlformats.org/officeDocument/2006/relationships" r:embed="rId63"/>
            <a:stretch>
              <a:fillRect/>
            </a:stretch>
          </xdr:blipFill>
          <xdr:spPr>
            <a:xfrm>
              <a:off x="4997880" y="15339960"/>
              <a:ext cx="278640" cy="3211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537333</xdr:colOff>
      <xdr:row>84</xdr:row>
      <xdr:rowOff>3960</xdr:rowOff>
    </xdr:from>
    <xdr:to>
      <xdr:col>3</xdr:col>
      <xdr:colOff>122853</xdr:colOff>
      <xdr:row>85</xdr:row>
      <xdr:rowOff>114420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4">
          <xdr14:nvContentPartPr>
            <xdr14:cNvPr id="36" name="Ink 35">
              <a:extLst>
                <a:ext uri="{FF2B5EF4-FFF2-40B4-BE49-F238E27FC236}">
                  <a16:creationId xmlns:a16="http://schemas.microsoft.com/office/drawing/2014/main" id="{5E45452E-5CB6-4649-B524-A6EBC5BAEDB3}"/>
                </a:ext>
                <a:ext uri="{147F2762-F138-4A5C-976F-8EAC2B608ADB}">
                  <a16:predDERef xmlns:a16="http://schemas.microsoft.com/office/drawing/2014/main" pred="{473BEF44-FFA8-1545-AAA4-4C4ACE6BD608}"/>
                </a:ext>
              </a:extLst>
            </xdr14:cNvPr>
            <xdr14:cNvContentPartPr/>
          </xdr14:nvContentPartPr>
          <xdr14:nvPr macro=""/>
          <xdr14:xfrm>
            <a:off x="3009600" y="16005960"/>
            <a:ext cx="195120" cy="300960"/>
          </xdr14:xfrm>
        </xdr:contentPart>
      </mc:Choice>
      <mc:Fallback xmlns="">
        <xdr:pic>
          <xdr:nvPicPr>
            <xdr:cNvPr id="36" name="Ink 35">
              <a:extLst>
                <a:ext uri="{FF2B5EF4-FFF2-40B4-BE49-F238E27FC236}">
                  <a16:creationId xmlns:a16="http://schemas.microsoft.com/office/drawing/2014/main" id="{5E45452E-5CB6-4649-B524-A6EBC5BAEDB3}"/>
                </a:ext>
                <a:ext uri="{147F2762-F138-4A5C-976F-8EAC2B608ADB}">
                  <a16:predDERef xmlns:a16="http://schemas.microsoft.com/office/drawing/2014/main" pred="{473BEF44-FFA8-1545-AAA4-4C4ACE6BD608}"/>
                </a:ext>
              </a:extLst>
            </xdr:cNvPr>
            <xdr:cNvPicPr/>
          </xdr:nvPicPr>
          <xdr:blipFill>
            <a:blip xmlns:r="http://schemas.openxmlformats.org/officeDocument/2006/relationships" r:embed="rId65"/>
            <a:stretch>
              <a:fillRect/>
            </a:stretch>
          </xdr:blipFill>
          <xdr:spPr>
            <a:xfrm>
              <a:off x="2999520" y="15995880"/>
              <a:ext cx="215280" cy="3211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97293</xdr:colOff>
      <xdr:row>84</xdr:row>
      <xdr:rowOff>152280</xdr:rowOff>
    </xdr:from>
    <xdr:to>
      <xdr:col>3</xdr:col>
      <xdr:colOff>279813</xdr:colOff>
      <xdr:row>85</xdr:row>
      <xdr:rowOff>114420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6">
          <xdr14:nvContentPartPr>
            <xdr14:cNvPr id="37" name="Ink 36">
              <a:extLst>
                <a:ext uri="{FF2B5EF4-FFF2-40B4-BE49-F238E27FC236}">
                  <a16:creationId xmlns:a16="http://schemas.microsoft.com/office/drawing/2014/main" id="{14682BB0-DFAC-2848-BC31-26138F04C34A}"/>
                </a:ext>
                <a:ext uri="{147F2762-F138-4A5C-976F-8EAC2B608ADB}">
                  <a16:predDERef xmlns:a16="http://schemas.microsoft.com/office/drawing/2014/main" pred="{5E45452E-5CB6-4649-B524-A6EBC5BAEDB3}"/>
                </a:ext>
              </a:extLst>
            </xdr14:cNvPr>
            <xdr14:cNvContentPartPr/>
          </xdr14:nvContentPartPr>
          <xdr14:nvPr macro=""/>
          <xdr14:xfrm>
            <a:off x="3179160" y="16154280"/>
            <a:ext cx="182520" cy="152640"/>
          </xdr14:xfrm>
        </xdr:contentPart>
      </mc:Choice>
      <mc:Fallback xmlns="">
        <xdr:pic>
          <xdr:nvPicPr>
            <xdr:cNvPr id="37" name="Ink 36">
              <a:extLst>
                <a:ext uri="{FF2B5EF4-FFF2-40B4-BE49-F238E27FC236}">
                  <a16:creationId xmlns:a16="http://schemas.microsoft.com/office/drawing/2014/main" id="{14682BB0-DFAC-2848-BC31-26138F04C34A}"/>
                </a:ext>
                <a:ext uri="{147F2762-F138-4A5C-976F-8EAC2B608ADB}">
                  <a16:predDERef xmlns:a16="http://schemas.microsoft.com/office/drawing/2014/main" pred="{5E45452E-5CB6-4649-B524-A6EBC5BAEDB3}"/>
                </a:ext>
              </a:extLst>
            </xdr:cNvPr>
            <xdr:cNvPicPr/>
          </xdr:nvPicPr>
          <xdr:blipFill>
            <a:blip xmlns:r="http://schemas.openxmlformats.org/officeDocument/2006/relationships" r:embed="rId67"/>
            <a:stretch>
              <a:fillRect/>
            </a:stretch>
          </xdr:blipFill>
          <xdr:spPr>
            <a:xfrm>
              <a:off x="3169080" y="16144200"/>
              <a:ext cx="202680" cy="1728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236973</xdr:colOff>
      <xdr:row>84</xdr:row>
      <xdr:rowOff>135360</xdr:rowOff>
    </xdr:from>
    <xdr:to>
      <xdr:col>3</xdr:col>
      <xdr:colOff>410853</xdr:colOff>
      <xdr:row>85</xdr:row>
      <xdr:rowOff>97500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8">
          <xdr14:nvContentPartPr>
            <xdr14:cNvPr id="38" name="Ink 37">
              <a:extLst>
                <a:ext uri="{FF2B5EF4-FFF2-40B4-BE49-F238E27FC236}">
                  <a16:creationId xmlns:a16="http://schemas.microsoft.com/office/drawing/2014/main" id="{BFB40047-A724-964E-9977-5AE168B8B22F}"/>
                </a:ext>
                <a:ext uri="{147F2762-F138-4A5C-976F-8EAC2B608ADB}">
                  <a16:predDERef xmlns:a16="http://schemas.microsoft.com/office/drawing/2014/main" pred="{14682BB0-DFAC-2848-BC31-26138F04C34A}"/>
                </a:ext>
              </a:extLst>
            </xdr14:cNvPr>
            <xdr14:cNvContentPartPr/>
          </xdr14:nvContentPartPr>
          <xdr14:nvPr macro=""/>
          <xdr14:xfrm>
            <a:off x="3318840" y="16137360"/>
            <a:ext cx="173880" cy="152640"/>
          </xdr14:xfrm>
        </xdr:contentPart>
      </mc:Choice>
      <mc:Fallback xmlns="">
        <xdr:pic>
          <xdr:nvPicPr>
            <xdr:cNvPr id="38" name="Ink 37">
              <a:extLst>
                <a:ext uri="{FF2B5EF4-FFF2-40B4-BE49-F238E27FC236}">
                  <a16:creationId xmlns:a16="http://schemas.microsoft.com/office/drawing/2014/main" id="{BFB40047-A724-964E-9977-5AE168B8B22F}"/>
                </a:ext>
                <a:ext uri="{147F2762-F138-4A5C-976F-8EAC2B608ADB}">
                  <a16:predDERef xmlns:a16="http://schemas.microsoft.com/office/drawing/2014/main" pred="{14682BB0-DFAC-2848-BC31-26138F04C34A}"/>
                </a:ext>
              </a:extLst>
            </xdr:cNvPr>
            <xdr:cNvPicPr/>
          </xdr:nvPicPr>
          <xdr:blipFill>
            <a:blip xmlns:r="http://schemas.openxmlformats.org/officeDocument/2006/relationships" r:embed="rId69"/>
            <a:stretch>
              <a:fillRect/>
            </a:stretch>
          </xdr:blipFill>
          <xdr:spPr>
            <a:xfrm>
              <a:off x="3308760" y="16127280"/>
              <a:ext cx="194040" cy="1728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419493</xdr:colOff>
      <xdr:row>84</xdr:row>
      <xdr:rowOff>80280</xdr:rowOff>
    </xdr:from>
    <xdr:to>
      <xdr:col>4</xdr:col>
      <xdr:colOff>8613</xdr:colOff>
      <xdr:row>85</xdr:row>
      <xdr:rowOff>80580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0">
          <xdr14:nvContentPartPr>
            <xdr14:cNvPr id="39" name="Ink 38">
              <a:extLst>
                <a:ext uri="{FF2B5EF4-FFF2-40B4-BE49-F238E27FC236}">
                  <a16:creationId xmlns:a16="http://schemas.microsoft.com/office/drawing/2014/main" id="{037225A2-A171-FE40-B1B1-0ABF493798DB}"/>
                </a:ext>
                <a:ext uri="{147F2762-F138-4A5C-976F-8EAC2B608ADB}">
                  <a16:predDERef xmlns:a16="http://schemas.microsoft.com/office/drawing/2014/main" pred="{BFB40047-A724-964E-9977-5AE168B8B22F}"/>
                </a:ext>
              </a:extLst>
            </xdr14:cNvPr>
            <xdr14:cNvContentPartPr/>
          </xdr14:nvContentPartPr>
          <xdr14:nvPr macro=""/>
          <xdr14:xfrm>
            <a:off x="3501360" y="16082280"/>
            <a:ext cx="198720" cy="190800"/>
          </xdr14:xfrm>
        </xdr:contentPart>
      </mc:Choice>
      <mc:Fallback xmlns="">
        <xdr:pic>
          <xdr:nvPicPr>
            <xdr:cNvPr id="39" name="Ink 38">
              <a:extLst>
                <a:ext uri="{FF2B5EF4-FFF2-40B4-BE49-F238E27FC236}">
                  <a16:creationId xmlns:a16="http://schemas.microsoft.com/office/drawing/2014/main" id="{037225A2-A171-FE40-B1B1-0ABF493798DB}"/>
                </a:ext>
                <a:ext uri="{147F2762-F138-4A5C-976F-8EAC2B608ADB}">
                  <a16:predDERef xmlns:a16="http://schemas.microsoft.com/office/drawing/2014/main" pred="{BFB40047-A724-964E-9977-5AE168B8B22F}"/>
                </a:ext>
              </a:extLst>
            </xdr:cNvPr>
            <xdr:cNvPicPr/>
          </xdr:nvPicPr>
          <xdr:blipFill>
            <a:blip xmlns:r="http://schemas.openxmlformats.org/officeDocument/2006/relationships" r:embed="rId71"/>
            <a:stretch>
              <a:fillRect/>
            </a:stretch>
          </xdr:blipFill>
          <xdr:spPr>
            <a:xfrm>
              <a:off x="3491280" y="16072200"/>
              <a:ext cx="219240" cy="2109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63333</xdr:colOff>
      <xdr:row>84</xdr:row>
      <xdr:rowOff>122760</xdr:rowOff>
    </xdr:from>
    <xdr:to>
      <xdr:col>4</xdr:col>
      <xdr:colOff>123093</xdr:colOff>
      <xdr:row>84</xdr:row>
      <xdr:rowOff>152640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2">
          <xdr14:nvContentPartPr>
            <xdr14:cNvPr id="40" name="Ink 39">
              <a:extLst>
                <a:ext uri="{FF2B5EF4-FFF2-40B4-BE49-F238E27FC236}">
                  <a16:creationId xmlns:a16="http://schemas.microsoft.com/office/drawing/2014/main" id="{C6EA7B25-27F9-A246-ACA3-4A0B34DA1E78}"/>
                </a:ext>
                <a:ext uri="{147F2762-F138-4A5C-976F-8EAC2B608ADB}">
                  <a16:predDERef xmlns:a16="http://schemas.microsoft.com/office/drawing/2014/main" pred="{037225A2-A171-FE40-B1B1-0ABF493798DB}"/>
                </a:ext>
              </a:extLst>
            </xdr14:cNvPr>
            <xdr14:cNvContentPartPr/>
          </xdr14:nvContentPartPr>
          <xdr14:nvPr macro=""/>
          <xdr14:xfrm>
            <a:off x="3754800" y="16124760"/>
            <a:ext cx="59760" cy="29880"/>
          </xdr14:xfrm>
        </xdr:contentPart>
      </mc:Choice>
      <mc:Fallback xmlns="">
        <xdr:pic>
          <xdr:nvPicPr>
            <xdr:cNvPr id="40" name="Ink 39">
              <a:extLst>
                <a:ext uri="{FF2B5EF4-FFF2-40B4-BE49-F238E27FC236}">
                  <a16:creationId xmlns:a16="http://schemas.microsoft.com/office/drawing/2014/main" id="{C6EA7B25-27F9-A246-ACA3-4A0B34DA1E78}"/>
                </a:ext>
                <a:ext uri="{147F2762-F138-4A5C-976F-8EAC2B608ADB}">
                  <a16:predDERef xmlns:a16="http://schemas.microsoft.com/office/drawing/2014/main" pred="{037225A2-A171-FE40-B1B1-0ABF493798DB}"/>
                </a:ext>
              </a:extLst>
            </xdr:cNvPr>
            <xdr:cNvPicPr/>
          </xdr:nvPicPr>
          <xdr:blipFill>
            <a:blip xmlns:r="http://schemas.openxmlformats.org/officeDocument/2006/relationships" r:embed="rId73"/>
            <a:stretch>
              <a:fillRect/>
            </a:stretch>
          </xdr:blipFill>
          <xdr:spPr>
            <a:xfrm>
              <a:off x="3744720" y="16114320"/>
              <a:ext cx="79920" cy="500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579740</xdr:colOff>
      <xdr:row>61</xdr:row>
      <xdr:rowOff>58980</xdr:rowOff>
    </xdr:from>
    <xdr:to>
      <xdr:col>2</xdr:col>
      <xdr:colOff>89133</xdr:colOff>
      <xdr:row>62</xdr:row>
      <xdr:rowOff>17160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4">
          <xdr14:nvContentPartPr>
            <xdr14:cNvPr id="41" name="Ink 40">
              <a:extLst>
                <a:ext uri="{FF2B5EF4-FFF2-40B4-BE49-F238E27FC236}">
                  <a16:creationId xmlns:a16="http://schemas.microsoft.com/office/drawing/2014/main" id="{52AEC1E3-5FD0-0648-A906-3234E7576B3E}"/>
                </a:ext>
                <a:ext uri="{147F2762-F138-4A5C-976F-8EAC2B608ADB}">
                  <a16:predDERef xmlns:a16="http://schemas.microsoft.com/office/drawing/2014/main" pred="{C6EA7B25-27F9-A246-ACA3-4A0B34DA1E78}"/>
                </a:ext>
              </a:extLst>
            </xdr14:cNvPr>
            <xdr14:cNvContentPartPr/>
          </xdr14:nvContentPartPr>
          <xdr14:nvPr macro=""/>
          <xdr14:xfrm>
            <a:off x="2345040" y="11679480"/>
            <a:ext cx="216360" cy="148680"/>
          </xdr14:xfrm>
        </xdr:contentPart>
      </mc:Choice>
      <mc:Fallback xmlns="">
        <xdr:pic>
          <xdr:nvPicPr>
            <xdr:cNvPr id="41" name="Ink 40">
              <a:extLst>
                <a:ext uri="{FF2B5EF4-FFF2-40B4-BE49-F238E27FC236}">
                  <a16:creationId xmlns:a16="http://schemas.microsoft.com/office/drawing/2014/main" id="{52AEC1E3-5FD0-0648-A906-3234E7576B3E}"/>
                </a:ext>
                <a:ext uri="{147F2762-F138-4A5C-976F-8EAC2B608ADB}">
                  <a16:predDERef xmlns:a16="http://schemas.microsoft.com/office/drawing/2014/main" pred="{C6EA7B25-27F9-A246-ACA3-4A0B34DA1E78}"/>
                </a:ext>
              </a:extLst>
            </xdr:cNvPr>
            <xdr:cNvPicPr/>
          </xdr:nvPicPr>
          <xdr:blipFill>
            <a:blip xmlns:r="http://schemas.openxmlformats.org/officeDocument/2006/relationships" r:embed="rId75"/>
            <a:stretch>
              <a:fillRect/>
            </a:stretch>
          </xdr:blipFill>
          <xdr:spPr>
            <a:xfrm>
              <a:off x="2334960" y="11669400"/>
              <a:ext cx="236520" cy="1688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550220</xdr:colOff>
      <xdr:row>65</xdr:row>
      <xdr:rowOff>114180</xdr:rowOff>
    </xdr:from>
    <xdr:to>
      <xdr:col>2</xdr:col>
      <xdr:colOff>199293</xdr:colOff>
      <xdr:row>66</xdr:row>
      <xdr:rowOff>147960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6">
          <xdr14:nvContentPartPr>
            <xdr14:cNvPr id="42" name="Ink 41">
              <a:extLst>
                <a:ext uri="{FF2B5EF4-FFF2-40B4-BE49-F238E27FC236}">
                  <a16:creationId xmlns:a16="http://schemas.microsoft.com/office/drawing/2014/main" id="{E6B3B9D4-3B0B-FB4D-851D-F0EF536C592A}"/>
                </a:ext>
                <a:ext uri="{147F2762-F138-4A5C-976F-8EAC2B608ADB}">
                  <a16:predDERef xmlns:a16="http://schemas.microsoft.com/office/drawing/2014/main" pred="{52AEC1E3-5FD0-0648-A906-3234E7576B3E}"/>
                </a:ext>
              </a:extLst>
            </xdr14:cNvPr>
            <xdr14:cNvContentPartPr/>
          </xdr14:nvContentPartPr>
          <xdr14:nvPr macro=""/>
          <xdr14:xfrm>
            <a:off x="2315520" y="12496680"/>
            <a:ext cx="356040" cy="224280"/>
          </xdr14:xfrm>
        </xdr:contentPart>
      </mc:Choice>
      <mc:Fallback xmlns="">
        <xdr:pic>
          <xdr:nvPicPr>
            <xdr:cNvPr id="42" name="Ink 41">
              <a:extLst>
                <a:ext uri="{FF2B5EF4-FFF2-40B4-BE49-F238E27FC236}">
                  <a16:creationId xmlns:a16="http://schemas.microsoft.com/office/drawing/2014/main" id="{E6B3B9D4-3B0B-FB4D-851D-F0EF536C592A}"/>
                </a:ext>
                <a:ext uri="{147F2762-F138-4A5C-976F-8EAC2B608ADB}">
                  <a16:predDERef xmlns:a16="http://schemas.microsoft.com/office/drawing/2014/main" pred="{52AEC1E3-5FD0-0648-A906-3234E7576B3E}"/>
                </a:ext>
              </a:extLst>
            </xdr:cNvPr>
            <xdr:cNvPicPr/>
          </xdr:nvPicPr>
          <xdr:blipFill>
            <a:blip xmlns:r="http://schemas.openxmlformats.org/officeDocument/2006/relationships" r:embed="rId77"/>
            <a:stretch>
              <a:fillRect/>
            </a:stretch>
          </xdr:blipFill>
          <xdr:spPr>
            <a:xfrm>
              <a:off x="2305440" y="12486600"/>
              <a:ext cx="376200" cy="2444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113973</xdr:colOff>
      <xdr:row>67</xdr:row>
      <xdr:rowOff>101460</xdr:rowOff>
    </xdr:from>
    <xdr:to>
      <xdr:col>2</xdr:col>
      <xdr:colOff>448773</xdr:colOff>
      <xdr:row>68</xdr:row>
      <xdr:rowOff>33720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8">
          <xdr14:nvContentPartPr>
            <xdr14:cNvPr id="43" name="Ink 42">
              <a:extLst>
                <a:ext uri="{FF2B5EF4-FFF2-40B4-BE49-F238E27FC236}">
                  <a16:creationId xmlns:a16="http://schemas.microsoft.com/office/drawing/2014/main" id="{8C395FBF-A7C4-E245-AD50-2CE06C06080B}"/>
                </a:ext>
                <a:ext uri="{147F2762-F138-4A5C-976F-8EAC2B608ADB}">
                  <a16:predDERef xmlns:a16="http://schemas.microsoft.com/office/drawing/2014/main" pred="{E6B3B9D4-3B0B-FB4D-851D-F0EF536C592A}"/>
                </a:ext>
              </a:extLst>
            </xdr14:cNvPr>
            <xdr14:cNvContentPartPr/>
          </xdr14:nvContentPartPr>
          <xdr14:nvPr macro=""/>
          <xdr14:xfrm>
            <a:off x="2586240" y="12864960"/>
            <a:ext cx="334800" cy="122760"/>
          </xdr14:xfrm>
        </xdr:contentPart>
      </mc:Choice>
      <mc:Fallback xmlns="">
        <xdr:pic>
          <xdr:nvPicPr>
            <xdr:cNvPr id="43" name="Ink 42">
              <a:extLst>
                <a:ext uri="{FF2B5EF4-FFF2-40B4-BE49-F238E27FC236}">
                  <a16:creationId xmlns:a16="http://schemas.microsoft.com/office/drawing/2014/main" id="{8C395FBF-A7C4-E245-AD50-2CE06C06080B}"/>
                </a:ext>
                <a:ext uri="{147F2762-F138-4A5C-976F-8EAC2B608ADB}">
                  <a16:predDERef xmlns:a16="http://schemas.microsoft.com/office/drawing/2014/main" pred="{E6B3B9D4-3B0B-FB4D-851D-F0EF536C592A}"/>
                </a:ext>
              </a:extLst>
            </xdr:cNvPr>
            <xdr:cNvPicPr/>
          </xdr:nvPicPr>
          <xdr:blipFill>
            <a:blip xmlns:r="http://schemas.openxmlformats.org/officeDocument/2006/relationships" r:embed="rId79"/>
            <a:stretch>
              <a:fillRect/>
            </a:stretch>
          </xdr:blipFill>
          <xdr:spPr>
            <a:xfrm>
              <a:off x="2576160" y="12854880"/>
              <a:ext cx="354960" cy="1429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10</xdr:col>
      <xdr:colOff>80613</xdr:colOff>
      <xdr:row>64</xdr:row>
      <xdr:rowOff>143760</xdr:rowOff>
    </xdr:from>
    <xdr:to>
      <xdr:col>10</xdr:col>
      <xdr:colOff>495333</xdr:colOff>
      <xdr:row>65</xdr:row>
      <xdr:rowOff>182220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0">
          <xdr14:nvContentPartPr>
            <xdr14:cNvPr id="44" name="Ink 43">
              <a:extLst>
                <a:ext uri="{FF2B5EF4-FFF2-40B4-BE49-F238E27FC236}">
                  <a16:creationId xmlns:a16="http://schemas.microsoft.com/office/drawing/2014/main" id="{5472BCB5-2751-1F43-844A-DAD6F55E4ADD}"/>
                </a:ext>
                <a:ext uri="{147F2762-F138-4A5C-976F-8EAC2B608ADB}">
                  <a16:predDERef xmlns:a16="http://schemas.microsoft.com/office/drawing/2014/main" pred="{8C395FBF-A7C4-E245-AD50-2CE06C06080B}"/>
                </a:ext>
              </a:extLst>
            </xdr14:cNvPr>
            <xdr14:cNvContentPartPr/>
          </xdr14:nvContentPartPr>
          <xdr14:nvPr macro=""/>
          <xdr14:xfrm>
            <a:off x="7429680" y="12335760"/>
            <a:ext cx="414720" cy="228960"/>
          </xdr14:xfrm>
        </xdr:contentPart>
      </mc:Choice>
      <mc:Fallback xmlns="">
        <xdr:pic>
          <xdr:nvPicPr>
            <xdr:cNvPr id="44" name="Ink 43">
              <a:extLst>
                <a:ext uri="{FF2B5EF4-FFF2-40B4-BE49-F238E27FC236}">
                  <a16:creationId xmlns:a16="http://schemas.microsoft.com/office/drawing/2014/main" id="{5472BCB5-2751-1F43-844A-DAD6F55E4ADD}"/>
                </a:ext>
                <a:ext uri="{147F2762-F138-4A5C-976F-8EAC2B608ADB}">
                  <a16:predDERef xmlns:a16="http://schemas.microsoft.com/office/drawing/2014/main" pred="{8C395FBF-A7C4-E245-AD50-2CE06C06080B}"/>
                </a:ext>
              </a:extLst>
            </xdr:cNvPr>
            <xdr:cNvPicPr/>
          </xdr:nvPicPr>
          <xdr:blipFill>
            <a:blip xmlns:r="http://schemas.openxmlformats.org/officeDocument/2006/relationships" r:embed="rId81"/>
            <a:stretch>
              <a:fillRect/>
            </a:stretch>
          </xdr:blipFill>
          <xdr:spPr>
            <a:xfrm>
              <a:off x="7419600" y="12325680"/>
              <a:ext cx="434880" cy="2491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10</xdr:col>
      <xdr:colOff>8253</xdr:colOff>
      <xdr:row>67</xdr:row>
      <xdr:rowOff>147900</xdr:rowOff>
    </xdr:from>
    <xdr:to>
      <xdr:col>10</xdr:col>
      <xdr:colOff>364293</xdr:colOff>
      <xdr:row>68</xdr:row>
      <xdr:rowOff>169440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2">
          <xdr14:nvContentPartPr>
            <xdr14:cNvPr id="45" name="Ink 44">
              <a:extLst>
                <a:ext uri="{FF2B5EF4-FFF2-40B4-BE49-F238E27FC236}">
                  <a16:creationId xmlns:a16="http://schemas.microsoft.com/office/drawing/2014/main" id="{B4BD0115-A2DD-5349-BD2A-2CA5348B44CF}"/>
                </a:ext>
                <a:ext uri="{147F2762-F138-4A5C-976F-8EAC2B608ADB}">
                  <a16:predDERef xmlns:a16="http://schemas.microsoft.com/office/drawing/2014/main" pred="{5472BCB5-2751-1F43-844A-DAD6F55E4ADD}"/>
                </a:ext>
              </a:extLst>
            </xdr14:cNvPr>
            <xdr14:cNvContentPartPr/>
          </xdr14:nvContentPartPr>
          <xdr14:nvPr macro=""/>
          <xdr14:xfrm>
            <a:off x="7357320" y="12911400"/>
            <a:ext cx="356040" cy="212040"/>
          </xdr14:xfrm>
        </xdr:contentPart>
      </mc:Choice>
      <mc:Fallback xmlns="">
        <xdr:pic>
          <xdr:nvPicPr>
            <xdr:cNvPr id="45" name="Ink 44">
              <a:extLst>
                <a:ext uri="{FF2B5EF4-FFF2-40B4-BE49-F238E27FC236}">
                  <a16:creationId xmlns:a16="http://schemas.microsoft.com/office/drawing/2014/main" id="{B4BD0115-A2DD-5349-BD2A-2CA5348B44CF}"/>
                </a:ext>
                <a:ext uri="{147F2762-F138-4A5C-976F-8EAC2B608ADB}">
                  <a16:predDERef xmlns:a16="http://schemas.microsoft.com/office/drawing/2014/main" pred="{5472BCB5-2751-1F43-844A-DAD6F55E4ADD}"/>
                </a:ext>
              </a:extLst>
            </xdr:cNvPr>
            <xdr:cNvPicPr/>
          </xdr:nvPicPr>
          <xdr:blipFill>
            <a:blip xmlns:r="http://schemas.openxmlformats.org/officeDocument/2006/relationships" r:embed="rId83"/>
            <a:stretch>
              <a:fillRect/>
            </a:stretch>
          </xdr:blipFill>
          <xdr:spPr>
            <a:xfrm>
              <a:off x="7347240" y="12901320"/>
              <a:ext cx="376200" cy="2322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444380</xdr:colOff>
      <xdr:row>55</xdr:row>
      <xdr:rowOff>97140</xdr:rowOff>
    </xdr:from>
    <xdr:to>
      <xdr:col>2</xdr:col>
      <xdr:colOff>29733</xdr:colOff>
      <xdr:row>56</xdr:row>
      <xdr:rowOff>93120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4">
          <xdr14:nvContentPartPr>
            <xdr14:cNvPr id="46" name="Ink 45">
              <a:extLst>
                <a:ext uri="{FF2B5EF4-FFF2-40B4-BE49-F238E27FC236}">
                  <a16:creationId xmlns:a16="http://schemas.microsoft.com/office/drawing/2014/main" id="{3F7FD6AF-44C0-0545-81E9-AFB2E5AB4785}"/>
                </a:ext>
                <a:ext uri="{147F2762-F138-4A5C-976F-8EAC2B608ADB}">
                  <a16:predDERef xmlns:a16="http://schemas.microsoft.com/office/drawing/2014/main" pred="{B4BD0115-A2DD-5349-BD2A-2CA5348B44CF}"/>
                </a:ext>
              </a:extLst>
            </xdr14:cNvPr>
            <xdr14:cNvContentPartPr/>
          </xdr14:nvContentPartPr>
          <xdr14:nvPr macro=""/>
          <xdr14:xfrm>
            <a:off x="2209680" y="10574640"/>
            <a:ext cx="292320" cy="186480"/>
          </xdr14:xfrm>
        </xdr:contentPart>
      </mc:Choice>
      <mc:Fallback xmlns="">
        <xdr:pic>
          <xdr:nvPicPr>
            <xdr:cNvPr id="46" name="Ink 45">
              <a:extLst>
                <a:ext uri="{FF2B5EF4-FFF2-40B4-BE49-F238E27FC236}">
                  <a16:creationId xmlns:a16="http://schemas.microsoft.com/office/drawing/2014/main" id="{3F7FD6AF-44C0-0545-81E9-AFB2E5AB4785}"/>
                </a:ext>
                <a:ext uri="{147F2762-F138-4A5C-976F-8EAC2B608ADB}">
                  <a16:predDERef xmlns:a16="http://schemas.microsoft.com/office/drawing/2014/main" pred="{B4BD0115-A2DD-5349-BD2A-2CA5348B44CF}"/>
                </a:ext>
              </a:extLst>
            </xdr:cNvPr>
            <xdr:cNvPicPr/>
          </xdr:nvPicPr>
          <xdr:blipFill>
            <a:blip xmlns:r="http://schemas.openxmlformats.org/officeDocument/2006/relationships" r:embed="rId85"/>
            <a:stretch>
              <a:fillRect/>
            </a:stretch>
          </xdr:blipFill>
          <xdr:spPr>
            <a:xfrm>
              <a:off x="2199600" y="10564560"/>
              <a:ext cx="312840" cy="207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508173</xdr:colOff>
      <xdr:row>55</xdr:row>
      <xdr:rowOff>67620</xdr:rowOff>
    </xdr:from>
    <xdr:to>
      <xdr:col>3</xdr:col>
      <xdr:colOff>330213</xdr:colOff>
      <xdr:row>56</xdr:row>
      <xdr:rowOff>17160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6">
          <xdr14:nvContentPartPr>
            <xdr14:cNvPr id="47" name="Ink 46">
              <a:extLst>
                <a:ext uri="{FF2B5EF4-FFF2-40B4-BE49-F238E27FC236}">
                  <a16:creationId xmlns:a16="http://schemas.microsoft.com/office/drawing/2014/main" id="{F33E9091-F821-9148-A136-86324B6FDF87}"/>
                </a:ext>
                <a:ext uri="{147F2762-F138-4A5C-976F-8EAC2B608ADB}">
                  <a16:predDERef xmlns:a16="http://schemas.microsoft.com/office/drawing/2014/main" pred="{3F7FD6AF-44C0-0545-81E9-AFB2E5AB4785}"/>
                </a:ext>
              </a:extLst>
            </xdr14:cNvPr>
            <xdr14:cNvContentPartPr/>
          </xdr14:nvContentPartPr>
          <xdr14:nvPr macro=""/>
          <xdr14:xfrm>
            <a:off x="2980440" y="10545120"/>
            <a:ext cx="431640" cy="140040"/>
          </xdr14:xfrm>
        </xdr:contentPart>
      </mc:Choice>
      <mc:Fallback xmlns="">
        <xdr:pic>
          <xdr:nvPicPr>
            <xdr:cNvPr id="47" name="Ink 46">
              <a:extLst>
                <a:ext uri="{FF2B5EF4-FFF2-40B4-BE49-F238E27FC236}">
                  <a16:creationId xmlns:a16="http://schemas.microsoft.com/office/drawing/2014/main" id="{F33E9091-F821-9148-A136-86324B6FDF87}"/>
                </a:ext>
                <a:ext uri="{147F2762-F138-4A5C-976F-8EAC2B608ADB}">
                  <a16:predDERef xmlns:a16="http://schemas.microsoft.com/office/drawing/2014/main" pred="{3F7FD6AF-44C0-0545-81E9-AFB2E5AB4785}"/>
                </a:ext>
              </a:extLst>
            </xdr:cNvPr>
            <xdr:cNvPicPr/>
          </xdr:nvPicPr>
          <xdr:blipFill>
            <a:blip xmlns:r="http://schemas.openxmlformats.org/officeDocument/2006/relationships" r:embed="rId87"/>
            <a:stretch>
              <a:fillRect/>
            </a:stretch>
          </xdr:blipFill>
          <xdr:spPr>
            <a:xfrm>
              <a:off x="2970360" y="10535040"/>
              <a:ext cx="451800" cy="1602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605253</xdr:colOff>
      <xdr:row>54</xdr:row>
      <xdr:rowOff>56880</xdr:rowOff>
    </xdr:from>
    <xdr:to>
      <xdr:col>4</xdr:col>
      <xdr:colOff>34173</xdr:colOff>
      <xdr:row>55</xdr:row>
      <xdr:rowOff>169500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8">
          <xdr14:nvContentPartPr>
            <xdr14:cNvPr id="48" name="Ink 47">
              <a:extLst>
                <a:ext uri="{FF2B5EF4-FFF2-40B4-BE49-F238E27FC236}">
                  <a16:creationId xmlns:a16="http://schemas.microsoft.com/office/drawing/2014/main" id="{9ADDC505-6B8A-E546-B7E2-C43280B4580A}"/>
                </a:ext>
                <a:ext uri="{147F2762-F138-4A5C-976F-8EAC2B608ADB}">
                  <a16:predDERef xmlns:a16="http://schemas.microsoft.com/office/drawing/2014/main" pred="{F33E9091-F821-9148-A136-86324B6FDF87}"/>
                </a:ext>
              </a:extLst>
            </xdr14:cNvPr>
            <xdr14:cNvContentPartPr/>
          </xdr14:nvContentPartPr>
          <xdr14:nvPr macro=""/>
          <xdr14:xfrm>
            <a:off x="3687120" y="10343880"/>
            <a:ext cx="38520" cy="303120"/>
          </xdr14:xfrm>
        </xdr:contentPart>
      </mc:Choice>
      <mc:Fallback xmlns="">
        <xdr:pic>
          <xdr:nvPicPr>
            <xdr:cNvPr id="48" name="Ink 47">
              <a:extLst>
                <a:ext uri="{FF2B5EF4-FFF2-40B4-BE49-F238E27FC236}">
                  <a16:creationId xmlns:a16="http://schemas.microsoft.com/office/drawing/2014/main" id="{9ADDC505-6B8A-E546-B7E2-C43280B4580A}"/>
                </a:ext>
                <a:ext uri="{147F2762-F138-4A5C-976F-8EAC2B608ADB}">
                  <a16:predDERef xmlns:a16="http://schemas.microsoft.com/office/drawing/2014/main" pred="{F33E9091-F821-9148-A136-86324B6FDF87}"/>
                </a:ext>
              </a:extLst>
            </xdr:cNvPr>
            <xdr:cNvPicPr/>
          </xdr:nvPicPr>
          <xdr:blipFill>
            <a:blip xmlns:r="http://schemas.openxmlformats.org/officeDocument/2006/relationships" r:embed="rId89"/>
            <a:stretch>
              <a:fillRect/>
            </a:stretch>
          </xdr:blipFill>
          <xdr:spPr>
            <a:xfrm>
              <a:off x="3677040" y="10333800"/>
              <a:ext cx="58680" cy="3236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67653</xdr:colOff>
      <xdr:row>55</xdr:row>
      <xdr:rowOff>50700</xdr:rowOff>
    </xdr:from>
    <xdr:to>
      <xdr:col>4</xdr:col>
      <xdr:colOff>190773</xdr:colOff>
      <xdr:row>55</xdr:row>
      <xdr:rowOff>182460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0">
          <xdr14:nvContentPartPr>
            <xdr14:cNvPr id="49" name="Ink 48">
              <a:extLst>
                <a:ext uri="{FF2B5EF4-FFF2-40B4-BE49-F238E27FC236}">
                  <a16:creationId xmlns:a16="http://schemas.microsoft.com/office/drawing/2014/main" id="{4C9F1418-2B90-3847-A709-A8893AFC4E95}"/>
                </a:ext>
                <a:ext uri="{147F2762-F138-4A5C-976F-8EAC2B608ADB}">
                  <a16:predDERef xmlns:a16="http://schemas.microsoft.com/office/drawing/2014/main" pred="{9ADDC505-6B8A-E546-B7E2-C43280B4580A}"/>
                </a:ext>
              </a:extLst>
            </xdr14:cNvPr>
            <xdr14:cNvContentPartPr/>
          </xdr14:nvContentPartPr>
          <xdr14:nvPr macro=""/>
          <xdr14:xfrm>
            <a:off x="3759120" y="10528200"/>
            <a:ext cx="123120" cy="131760"/>
          </xdr14:xfrm>
        </xdr:contentPart>
      </mc:Choice>
      <mc:Fallback xmlns="">
        <xdr:pic>
          <xdr:nvPicPr>
            <xdr:cNvPr id="49" name="Ink 48">
              <a:extLst>
                <a:ext uri="{FF2B5EF4-FFF2-40B4-BE49-F238E27FC236}">
                  <a16:creationId xmlns:a16="http://schemas.microsoft.com/office/drawing/2014/main" id="{4C9F1418-2B90-3847-A709-A8893AFC4E95}"/>
                </a:ext>
                <a:ext uri="{147F2762-F138-4A5C-976F-8EAC2B608ADB}">
                  <a16:predDERef xmlns:a16="http://schemas.microsoft.com/office/drawing/2014/main" pred="{9ADDC505-6B8A-E546-B7E2-C43280B4580A}"/>
                </a:ext>
              </a:extLst>
            </xdr:cNvPr>
            <xdr:cNvPicPr/>
          </xdr:nvPicPr>
          <xdr:blipFill>
            <a:blip xmlns:r="http://schemas.openxmlformats.org/officeDocument/2006/relationships" r:embed="rId91"/>
            <a:stretch>
              <a:fillRect/>
            </a:stretch>
          </xdr:blipFill>
          <xdr:spPr>
            <a:xfrm>
              <a:off x="3749040" y="10518120"/>
              <a:ext cx="143280" cy="1519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228573</xdr:colOff>
      <xdr:row>55</xdr:row>
      <xdr:rowOff>63300</xdr:rowOff>
    </xdr:from>
    <xdr:to>
      <xdr:col>4</xdr:col>
      <xdr:colOff>330453</xdr:colOff>
      <xdr:row>55</xdr:row>
      <xdr:rowOff>182100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2">
          <xdr14:nvContentPartPr>
            <xdr14:cNvPr id="50" name="Ink 49">
              <a:extLst>
                <a:ext uri="{FF2B5EF4-FFF2-40B4-BE49-F238E27FC236}">
                  <a16:creationId xmlns:a16="http://schemas.microsoft.com/office/drawing/2014/main" id="{FB728F03-F794-6143-B2D7-94EFA183263B}"/>
                </a:ext>
                <a:ext uri="{147F2762-F138-4A5C-976F-8EAC2B608ADB}">
                  <a16:predDERef xmlns:a16="http://schemas.microsoft.com/office/drawing/2014/main" pred="{4C9F1418-2B90-3847-A709-A8893AFC4E95}"/>
                </a:ext>
              </a:extLst>
            </xdr14:cNvPr>
            <xdr14:cNvContentPartPr/>
          </xdr14:nvContentPartPr>
          <xdr14:nvPr macro=""/>
          <xdr14:xfrm>
            <a:off x="3920040" y="10540800"/>
            <a:ext cx="101880" cy="118800"/>
          </xdr14:xfrm>
        </xdr:contentPart>
      </mc:Choice>
      <mc:Fallback xmlns="">
        <xdr:pic>
          <xdr:nvPicPr>
            <xdr:cNvPr id="50" name="Ink 49">
              <a:extLst>
                <a:ext uri="{FF2B5EF4-FFF2-40B4-BE49-F238E27FC236}">
                  <a16:creationId xmlns:a16="http://schemas.microsoft.com/office/drawing/2014/main" id="{FB728F03-F794-6143-B2D7-94EFA183263B}"/>
                </a:ext>
                <a:ext uri="{147F2762-F138-4A5C-976F-8EAC2B608ADB}">
                  <a16:predDERef xmlns:a16="http://schemas.microsoft.com/office/drawing/2014/main" pred="{4C9F1418-2B90-3847-A709-A8893AFC4E95}"/>
                </a:ext>
              </a:extLst>
            </xdr:cNvPr>
            <xdr:cNvPicPr/>
          </xdr:nvPicPr>
          <xdr:blipFill>
            <a:blip xmlns:r="http://schemas.openxmlformats.org/officeDocument/2006/relationships" r:embed="rId93"/>
            <a:stretch>
              <a:fillRect/>
            </a:stretch>
          </xdr:blipFill>
          <xdr:spPr>
            <a:xfrm>
              <a:off x="3909960" y="10530720"/>
              <a:ext cx="122040" cy="1389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376533</xdr:colOff>
      <xdr:row>54</xdr:row>
      <xdr:rowOff>131040</xdr:rowOff>
    </xdr:from>
    <xdr:to>
      <xdr:col>4</xdr:col>
      <xdr:colOff>419373</xdr:colOff>
      <xdr:row>55</xdr:row>
      <xdr:rowOff>160860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4">
          <xdr14:nvContentPartPr>
            <xdr14:cNvPr id="51" name="Ink 50">
              <a:extLst>
                <a:ext uri="{FF2B5EF4-FFF2-40B4-BE49-F238E27FC236}">
                  <a16:creationId xmlns:a16="http://schemas.microsoft.com/office/drawing/2014/main" id="{C7033219-D3B3-F749-ADE3-0604E7659CE3}"/>
                </a:ext>
                <a:ext uri="{147F2762-F138-4A5C-976F-8EAC2B608ADB}">
                  <a16:predDERef xmlns:a16="http://schemas.microsoft.com/office/drawing/2014/main" pred="{FB728F03-F794-6143-B2D7-94EFA183263B}"/>
                </a:ext>
              </a:extLst>
            </xdr14:cNvPr>
            <xdr14:cNvContentPartPr/>
          </xdr14:nvContentPartPr>
          <xdr14:nvPr macro=""/>
          <xdr14:xfrm>
            <a:off x="4068000" y="10418040"/>
            <a:ext cx="42840" cy="220320"/>
          </xdr14:xfrm>
        </xdr:contentPart>
      </mc:Choice>
      <mc:Fallback xmlns="">
        <xdr:pic>
          <xdr:nvPicPr>
            <xdr:cNvPr id="51" name="Ink 50">
              <a:extLst>
                <a:ext uri="{FF2B5EF4-FFF2-40B4-BE49-F238E27FC236}">
                  <a16:creationId xmlns:a16="http://schemas.microsoft.com/office/drawing/2014/main" id="{C7033219-D3B3-F749-ADE3-0604E7659CE3}"/>
                </a:ext>
                <a:ext uri="{147F2762-F138-4A5C-976F-8EAC2B608ADB}">
                  <a16:predDERef xmlns:a16="http://schemas.microsoft.com/office/drawing/2014/main" pred="{FB728F03-F794-6143-B2D7-94EFA183263B}"/>
                </a:ext>
              </a:extLst>
            </xdr:cNvPr>
            <xdr:cNvPicPr/>
          </xdr:nvPicPr>
          <xdr:blipFill>
            <a:blip xmlns:r="http://schemas.openxmlformats.org/officeDocument/2006/relationships" r:embed="rId95"/>
            <a:stretch>
              <a:fillRect/>
            </a:stretch>
          </xdr:blipFill>
          <xdr:spPr>
            <a:xfrm>
              <a:off x="4057920" y="10407960"/>
              <a:ext cx="63000" cy="2408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474093</xdr:colOff>
      <xdr:row>55</xdr:row>
      <xdr:rowOff>38100</xdr:rowOff>
    </xdr:from>
    <xdr:to>
      <xdr:col>4</xdr:col>
      <xdr:colOff>601533</xdr:colOff>
      <xdr:row>55</xdr:row>
      <xdr:rowOff>156900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6">
          <xdr14:nvContentPartPr>
            <xdr14:cNvPr id="52" name="Ink 51">
              <a:extLst>
                <a:ext uri="{FF2B5EF4-FFF2-40B4-BE49-F238E27FC236}">
                  <a16:creationId xmlns:a16="http://schemas.microsoft.com/office/drawing/2014/main" id="{1B3DE8A7-4B33-754E-9ED0-EBE6E0F5CC71}"/>
                </a:ext>
                <a:ext uri="{147F2762-F138-4A5C-976F-8EAC2B608ADB}">
                  <a16:predDERef xmlns:a16="http://schemas.microsoft.com/office/drawing/2014/main" pred="{C7033219-D3B3-F749-ADE3-0604E7659CE3}"/>
                </a:ext>
              </a:extLst>
            </xdr14:cNvPr>
            <xdr14:cNvContentPartPr/>
          </xdr14:nvContentPartPr>
          <xdr14:nvPr macro=""/>
          <xdr14:xfrm>
            <a:off x="4165560" y="10515600"/>
            <a:ext cx="127440" cy="118800"/>
          </xdr14:xfrm>
        </xdr:contentPart>
      </mc:Choice>
      <mc:Fallback xmlns="">
        <xdr:pic>
          <xdr:nvPicPr>
            <xdr:cNvPr id="52" name="Ink 51">
              <a:extLst>
                <a:ext uri="{FF2B5EF4-FFF2-40B4-BE49-F238E27FC236}">
                  <a16:creationId xmlns:a16="http://schemas.microsoft.com/office/drawing/2014/main" id="{1B3DE8A7-4B33-754E-9ED0-EBE6E0F5CC71}"/>
                </a:ext>
                <a:ext uri="{147F2762-F138-4A5C-976F-8EAC2B608ADB}">
                  <a16:predDERef xmlns:a16="http://schemas.microsoft.com/office/drawing/2014/main" pred="{C7033219-D3B3-F749-ADE3-0604E7659CE3}"/>
                </a:ext>
              </a:extLst>
            </xdr:cNvPr>
            <xdr:cNvPicPr/>
          </xdr:nvPicPr>
          <xdr:blipFill>
            <a:blip xmlns:r="http://schemas.openxmlformats.org/officeDocument/2006/relationships" r:embed="rId97"/>
            <a:stretch>
              <a:fillRect/>
            </a:stretch>
          </xdr:blipFill>
          <xdr:spPr>
            <a:xfrm>
              <a:off x="4155480" y="10505160"/>
              <a:ext cx="147600" cy="1389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29373</xdr:colOff>
      <xdr:row>54</xdr:row>
      <xdr:rowOff>101880</xdr:rowOff>
    </xdr:from>
    <xdr:to>
      <xdr:col>5</xdr:col>
      <xdr:colOff>173733</xdr:colOff>
      <xdr:row>55</xdr:row>
      <xdr:rowOff>143940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8">
          <xdr14:nvContentPartPr>
            <xdr14:cNvPr id="53" name="Ink 52">
              <a:extLst>
                <a:ext uri="{FF2B5EF4-FFF2-40B4-BE49-F238E27FC236}">
                  <a16:creationId xmlns:a16="http://schemas.microsoft.com/office/drawing/2014/main" id="{5B9656E6-B966-484F-BA59-64DD0263BDF8}"/>
                </a:ext>
                <a:ext uri="{147F2762-F138-4A5C-976F-8EAC2B608ADB}">
                  <a16:predDERef xmlns:a16="http://schemas.microsoft.com/office/drawing/2014/main" pred="{1B3DE8A7-4B33-754E-9ED0-EBE6E0F5CC71}"/>
                </a:ext>
              </a:extLst>
            </xdr14:cNvPr>
            <xdr14:cNvContentPartPr/>
          </xdr14:nvContentPartPr>
          <xdr14:nvPr macro=""/>
          <xdr14:xfrm>
            <a:off x="4330440" y="10388880"/>
            <a:ext cx="144360" cy="232560"/>
          </xdr14:xfrm>
        </xdr:contentPart>
      </mc:Choice>
      <mc:Fallback xmlns="">
        <xdr:pic>
          <xdr:nvPicPr>
            <xdr:cNvPr id="53" name="Ink 52">
              <a:extLst>
                <a:ext uri="{FF2B5EF4-FFF2-40B4-BE49-F238E27FC236}">
                  <a16:creationId xmlns:a16="http://schemas.microsoft.com/office/drawing/2014/main" id="{5B9656E6-B966-484F-BA59-64DD0263BDF8}"/>
                </a:ext>
                <a:ext uri="{147F2762-F138-4A5C-976F-8EAC2B608ADB}">
                  <a16:predDERef xmlns:a16="http://schemas.microsoft.com/office/drawing/2014/main" pred="{1B3DE8A7-4B33-754E-9ED0-EBE6E0F5CC71}"/>
                </a:ext>
              </a:extLst>
            </xdr:cNvPr>
            <xdr:cNvPicPr/>
          </xdr:nvPicPr>
          <xdr:blipFill>
            <a:blip xmlns:r="http://schemas.openxmlformats.org/officeDocument/2006/relationships" r:embed="rId99"/>
            <a:stretch>
              <a:fillRect/>
            </a:stretch>
          </xdr:blipFill>
          <xdr:spPr>
            <a:xfrm>
              <a:off x="4320360" y="10378800"/>
              <a:ext cx="164520" cy="2530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194613</xdr:colOff>
      <xdr:row>55</xdr:row>
      <xdr:rowOff>38100</xdr:rowOff>
    </xdr:from>
    <xdr:to>
      <xdr:col>5</xdr:col>
      <xdr:colOff>338973</xdr:colOff>
      <xdr:row>55</xdr:row>
      <xdr:rowOff>156900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0">
          <xdr14:nvContentPartPr>
            <xdr14:cNvPr id="54" name="Ink 53">
              <a:extLst>
                <a:ext uri="{FF2B5EF4-FFF2-40B4-BE49-F238E27FC236}">
                  <a16:creationId xmlns:a16="http://schemas.microsoft.com/office/drawing/2014/main" id="{3A945F83-5B59-D247-B2F7-D8A79BA96722}"/>
                </a:ext>
                <a:ext uri="{147F2762-F138-4A5C-976F-8EAC2B608ADB}">
                  <a16:predDERef xmlns:a16="http://schemas.microsoft.com/office/drawing/2014/main" pred="{5B9656E6-B966-484F-BA59-64DD0263BDF8}"/>
                </a:ext>
              </a:extLst>
            </xdr14:cNvPr>
            <xdr14:cNvContentPartPr/>
          </xdr14:nvContentPartPr>
          <xdr14:nvPr macro=""/>
          <xdr14:xfrm>
            <a:off x="4495680" y="10515600"/>
            <a:ext cx="144360" cy="118800"/>
          </xdr14:xfrm>
        </xdr:contentPart>
      </mc:Choice>
      <mc:Fallback xmlns="">
        <xdr:pic>
          <xdr:nvPicPr>
            <xdr:cNvPr id="54" name="Ink 53">
              <a:extLst>
                <a:ext uri="{FF2B5EF4-FFF2-40B4-BE49-F238E27FC236}">
                  <a16:creationId xmlns:a16="http://schemas.microsoft.com/office/drawing/2014/main" id="{3A945F83-5B59-D247-B2F7-D8A79BA96722}"/>
                </a:ext>
                <a:ext uri="{147F2762-F138-4A5C-976F-8EAC2B608ADB}">
                  <a16:predDERef xmlns:a16="http://schemas.microsoft.com/office/drawing/2014/main" pred="{5B9656E6-B966-484F-BA59-64DD0263BDF8}"/>
                </a:ext>
              </a:extLst>
            </xdr:cNvPr>
            <xdr:cNvPicPr/>
          </xdr:nvPicPr>
          <xdr:blipFill>
            <a:blip xmlns:r="http://schemas.openxmlformats.org/officeDocument/2006/relationships" r:embed="rId101"/>
            <a:stretch>
              <a:fillRect/>
            </a:stretch>
          </xdr:blipFill>
          <xdr:spPr>
            <a:xfrm>
              <a:off x="4485600" y="10505160"/>
              <a:ext cx="164520" cy="1389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</xdr:col>
      <xdr:colOff>63453</xdr:colOff>
      <xdr:row>54</xdr:row>
      <xdr:rowOff>54720</xdr:rowOff>
    </xdr:from>
    <xdr:to>
      <xdr:col>6</xdr:col>
      <xdr:colOff>161013</xdr:colOff>
      <xdr:row>55</xdr:row>
      <xdr:rowOff>156540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2">
          <xdr14:nvContentPartPr>
            <xdr14:cNvPr id="55" name="Ink 54">
              <a:extLst>
                <a:ext uri="{FF2B5EF4-FFF2-40B4-BE49-F238E27FC236}">
                  <a16:creationId xmlns:a16="http://schemas.microsoft.com/office/drawing/2014/main" id="{680A76DC-EC31-364F-88ED-12EA449CB78D}"/>
                </a:ext>
                <a:ext uri="{147F2762-F138-4A5C-976F-8EAC2B608ADB}">
                  <a16:predDERef xmlns:a16="http://schemas.microsoft.com/office/drawing/2014/main" pred="{3A945F83-5B59-D247-B2F7-D8A79BA96722}"/>
                </a:ext>
              </a:extLst>
            </xdr14:cNvPr>
            <xdr14:cNvContentPartPr/>
          </xdr14:nvContentPartPr>
          <xdr14:nvPr macro=""/>
          <xdr14:xfrm>
            <a:off x="4974120" y="10341720"/>
            <a:ext cx="97560" cy="292320"/>
          </xdr14:xfrm>
        </xdr:contentPart>
      </mc:Choice>
      <mc:Fallback xmlns="">
        <xdr:pic>
          <xdr:nvPicPr>
            <xdr:cNvPr id="55" name="Ink 54">
              <a:extLst>
                <a:ext uri="{FF2B5EF4-FFF2-40B4-BE49-F238E27FC236}">
                  <a16:creationId xmlns:a16="http://schemas.microsoft.com/office/drawing/2014/main" id="{680A76DC-EC31-364F-88ED-12EA449CB78D}"/>
                </a:ext>
                <a:ext uri="{147F2762-F138-4A5C-976F-8EAC2B608ADB}">
                  <a16:predDERef xmlns:a16="http://schemas.microsoft.com/office/drawing/2014/main" pred="{3A945F83-5B59-D247-B2F7-D8A79BA96722}"/>
                </a:ext>
              </a:extLst>
            </xdr:cNvPr>
            <xdr:cNvPicPr/>
          </xdr:nvPicPr>
          <xdr:blipFill>
            <a:blip xmlns:r="http://schemas.openxmlformats.org/officeDocument/2006/relationships" r:embed="rId103"/>
            <a:stretch>
              <a:fillRect/>
            </a:stretch>
          </xdr:blipFill>
          <xdr:spPr>
            <a:xfrm>
              <a:off x="4964040" y="10331640"/>
              <a:ext cx="118080" cy="3128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</xdr:col>
      <xdr:colOff>33573</xdr:colOff>
      <xdr:row>55</xdr:row>
      <xdr:rowOff>42060</xdr:rowOff>
    </xdr:from>
    <xdr:to>
      <xdr:col>6</xdr:col>
      <xdr:colOff>207453</xdr:colOff>
      <xdr:row>55</xdr:row>
      <xdr:rowOff>63660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4">
          <xdr14:nvContentPartPr>
            <xdr14:cNvPr id="56" name="Ink 55">
              <a:extLst>
                <a:ext uri="{FF2B5EF4-FFF2-40B4-BE49-F238E27FC236}">
                  <a16:creationId xmlns:a16="http://schemas.microsoft.com/office/drawing/2014/main" id="{3D2FE66D-5F2D-1E4E-AD8B-E7EAB57067F3}"/>
                </a:ext>
                <a:ext uri="{147F2762-F138-4A5C-976F-8EAC2B608ADB}">
                  <a16:predDERef xmlns:a16="http://schemas.microsoft.com/office/drawing/2014/main" pred="{680A76DC-EC31-364F-88ED-12EA449CB78D}"/>
                </a:ext>
              </a:extLst>
            </xdr14:cNvPr>
            <xdr14:cNvContentPartPr/>
          </xdr14:nvContentPartPr>
          <xdr14:nvPr macro=""/>
          <xdr14:xfrm>
            <a:off x="4944240" y="10519560"/>
            <a:ext cx="173880" cy="21600"/>
          </xdr14:xfrm>
        </xdr:contentPart>
      </mc:Choice>
      <mc:Fallback xmlns="">
        <xdr:pic>
          <xdr:nvPicPr>
            <xdr:cNvPr id="56" name="Ink 55">
              <a:extLst>
                <a:ext uri="{FF2B5EF4-FFF2-40B4-BE49-F238E27FC236}">
                  <a16:creationId xmlns:a16="http://schemas.microsoft.com/office/drawing/2014/main" id="{3D2FE66D-5F2D-1E4E-AD8B-E7EAB57067F3}"/>
                </a:ext>
                <a:ext uri="{147F2762-F138-4A5C-976F-8EAC2B608ADB}">
                  <a16:predDERef xmlns:a16="http://schemas.microsoft.com/office/drawing/2014/main" pred="{680A76DC-EC31-364F-88ED-12EA449CB78D}"/>
                </a:ext>
              </a:extLst>
            </xdr:cNvPr>
            <xdr:cNvPicPr/>
          </xdr:nvPicPr>
          <xdr:blipFill>
            <a:blip xmlns:r="http://schemas.openxmlformats.org/officeDocument/2006/relationships" r:embed="rId105"/>
            <a:stretch>
              <a:fillRect/>
            </a:stretch>
          </xdr:blipFill>
          <xdr:spPr>
            <a:xfrm>
              <a:off x="4934160" y="10509480"/>
              <a:ext cx="194040" cy="417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</xdr:col>
      <xdr:colOff>164973</xdr:colOff>
      <xdr:row>54</xdr:row>
      <xdr:rowOff>190440</xdr:rowOff>
    </xdr:from>
    <xdr:to>
      <xdr:col>6</xdr:col>
      <xdr:colOff>576093</xdr:colOff>
      <xdr:row>55</xdr:row>
      <xdr:rowOff>143940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6">
          <xdr14:nvContentPartPr>
            <xdr14:cNvPr id="57" name="Ink 56">
              <a:extLst>
                <a:ext uri="{FF2B5EF4-FFF2-40B4-BE49-F238E27FC236}">
                  <a16:creationId xmlns:a16="http://schemas.microsoft.com/office/drawing/2014/main" id="{6C5C3916-A1BE-CC4C-A6B5-B67A9E1DC09C}"/>
                </a:ext>
                <a:ext uri="{147F2762-F138-4A5C-976F-8EAC2B608ADB}">
                  <a16:predDERef xmlns:a16="http://schemas.microsoft.com/office/drawing/2014/main" pred="{3D2FE66D-5F2D-1E4E-AD8B-E7EAB57067F3}"/>
                </a:ext>
              </a:extLst>
            </xdr14:cNvPr>
            <xdr14:cNvContentPartPr/>
          </xdr14:nvContentPartPr>
          <xdr14:nvPr macro=""/>
          <xdr14:xfrm>
            <a:off x="5075640" y="10477440"/>
            <a:ext cx="411120" cy="144000"/>
          </xdr14:xfrm>
        </xdr:contentPart>
      </mc:Choice>
      <mc:Fallback xmlns="">
        <xdr:pic>
          <xdr:nvPicPr>
            <xdr:cNvPr id="57" name="Ink 56">
              <a:extLst>
                <a:ext uri="{FF2B5EF4-FFF2-40B4-BE49-F238E27FC236}">
                  <a16:creationId xmlns:a16="http://schemas.microsoft.com/office/drawing/2014/main" id="{6C5C3916-A1BE-CC4C-A6B5-B67A9E1DC09C}"/>
                </a:ext>
                <a:ext uri="{147F2762-F138-4A5C-976F-8EAC2B608ADB}">
                  <a16:predDERef xmlns:a16="http://schemas.microsoft.com/office/drawing/2014/main" pred="{3D2FE66D-5F2D-1E4E-AD8B-E7EAB57067F3}"/>
                </a:ext>
              </a:extLst>
            </xdr:cNvPr>
            <xdr:cNvPicPr/>
          </xdr:nvPicPr>
          <xdr:blipFill>
            <a:blip xmlns:r="http://schemas.openxmlformats.org/officeDocument/2006/relationships" r:embed="rId107"/>
            <a:stretch>
              <a:fillRect/>
            </a:stretch>
          </xdr:blipFill>
          <xdr:spPr>
            <a:xfrm>
              <a:off x="5065560" y="10467360"/>
              <a:ext cx="431280" cy="1641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7</xdr:col>
      <xdr:colOff>283293</xdr:colOff>
      <xdr:row>54</xdr:row>
      <xdr:rowOff>97200</xdr:rowOff>
    </xdr:from>
    <xdr:to>
      <xdr:col>7</xdr:col>
      <xdr:colOff>402093</xdr:colOff>
      <xdr:row>55</xdr:row>
      <xdr:rowOff>156900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8">
          <xdr14:nvContentPartPr>
            <xdr14:cNvPr id="58" name="Ink 57">
              <a:extLst>
                <a:ext uri="{FF2B5EF4-FFF2-40B4-BE49-F238E27FC236}">
                  <a16:creationId xmlns:a16="http://schemas.microsoft.com/office/drawing/2014/main" id="{899C8776-6A0E-2C42-91D2-F9CA4E1BAC83}"/>
                </a:ext>
                <a:ext uri="{147F2762-F138-4A5C-976F-8EAC2B608ADB}">
                  <a16:predDERef xmlns:a16="http://schemas.microsoft.com/office/drawing/2014/main" pred="{6C5C3916-A1BE-CC4C-A6B5-B67A9E1DC09C}"/>
                </a:ext>
              </a:extLst>
            </xdr14:cNvPr>
            <xdr14:cNvContentPartPr/>
          </xdr14:nvContentPartPr>
          <xdr14:nvPr macro=""/>
          <xdr14:xfrm>
            <a:off x="5803560" y="10384200"/>
            <a:ext cx="118800" cy="250200"/>
          </xdr14:xfrm>
        </xdr:contentPart>
      </mc:Choice>
      <mc:Fallback xmlns="">
        <xdr:pic>
          <xdr:nvPicPr>
            <xdr:cNvPr id="58" name="Ink 57">
              <a:extLst>
                <a:ext uri="{FF2B5EF4-FFF2-40B4-BE49-F238E27FC236}">
                  <a16:creationId xmlns:a16="http://schemas.microsoft.com/office/drawing/2014/main" id="{899C8776-6A0E-2C42-91D2-F9CA4E1BAC83}"/>
                </a:ext>
                <a:ext uri="{147F2762-F138-4A5C-976F-8EAC2B608ADB}">
                  <a16:predDERef xmlns:a16="http://schemas.microsoft.com/office/drawing/2014/main" pred="{6C5C3916-A1BE-CC4C-A6B5-B67A9E1DC09C}"/>
                </a:ext>
              </a:extLst>
            </xdr:cNvPr>
            <xdr:cNvPicPr/>
          </xdr:nvPicPr>
          <xdr:blipFill>
            <a:blip xmlns:r="http://schemas.openxmlformats.org/officeDocument/2006/relationships" r:embed="rId109"/>
            <a:stretch>
              <a:fillRect/>
            </a:stretch>
          </xdr:blipFill>
          <xdr:spPr>
            <a:xfrm>
              <a:off x="5793480" y="10374120"/>
              <a:ext cx="138960" cy="2703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7</xdr:col>
      <xdr:colOff>242973</xdr:colOff>
      <xdr:row>55</xdr:row>
      <xdr:rowOff>33780</xdr:rowOff>
    </xdr:from>
    <xdr:to>
      <xdr:col>7</xdr:col>
      <xdr:colOff>415053</xdr:colOff>
      <xdr:row>55</xdr:row>
      <xdr:rowOff>42780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0">
          <xdr14:nvContentPartPr>
            <xdr14:cNvPr id="59" name="Ink 58">
              <a:extLst>
                <a:ext uri="{FF2B5EF4-FFF2-40B4-BE49-F238E27FC236}">
                  <a16:creationId xmlns:a16="http://schemas.microsoft.com/office/drawing/2014/main" id="{1F4CB772-0FE2-A54F-9018-F51D0B3136D2}"/>
                </a:ext>
                <a:ext uri="{147F2762-F138-4A5C-976F-8EAC2B608ADB}">
                  <a16:predDERef xmlns:a16="http://schemas.microsoft.com/office/drawing/2014/main" pred="{899C8776-6A0E-2C42-91D2-F9CA4E1BAC83}"/>
                </a:ext>
              </a:extLst>
            </xdr14:cNvPr>
            <xdr14:cNvContentPartPr/>
          </xdr14:nvContentPartPr>
          <xdr14:nvPr macro=""/>
          <xdr14:xfrm>
            <a:off x="5763240" y="10511280"/>
            <a:ext cx="172080" cy="9000"/>
          </xdr14:xfrm>
        </xdr:contentPart>
      </mc:Choice>
      <mc:Fallback xmlns="">
        <xdr:pic>
          <xdr:nvPicPr>
            <xdr:cNvPr id="59" name="Ink 58">
              <a:extLst>
                <a:ext uri="{FF2B5EF4-FFF2-40B4-BE49-F238E27FC236}">
                  <a16:creationId xmlns:a16="http://schemas.microsoft.com/office/drawing/2014/main" id="{1F4CB772-0FE2-A54F-9018-F51D0B3136D2}"/>
                </a:ext>
                <a:ext uri="{147F2762-F138-4A5C-976F-8EAC2B608ADB}">
                  <a16:predDERef xmlns:a16="http://schemas.microsoft.com/office/drawing/2014/main" pred="{899C8776-6A0E-2C42-91D2-F9CA4E1BAC83}"/>
                </a:ext>
              </a:extLst>
            </xdr:cNvPr>
            <xdr:cNvPicPr/>
          </xdr:nvPicPr>
          <xdr:blipFill>
            <a:blip xmlns:r="http://schemas.openxmlformats.org/officeDocument/2006/relationships" r:embed="rId111"/>
            <a:stretch>
              <a:fillRect/>
            </a:stretch>
          </xdr:blipFill>
          <xdr:spPr>
            <a:xfrm>
              <a:off x="5753160" y="10501200"/>
              <a:ext cx="192240" cy="291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7</xdr:col>
      <xdr:colOff>398133</xdr:colOff>
      <xdr:row>54</xdr:row>
      <xdr:rowOff>181800</xdr:rowOff>
    </xdr:from>
    <xdr:to>
      <xdr:col>7</xdr:col>
      <xdr:colOff>567333</xdr:colOff>
      <xdr:row>55</xdr:row>
      <xdr:rowOff>88860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2">
          <xdr14:nvContentPartPr>
            <xdr14:cNvPr id="60" name="Ink 59">
              <a:extLst>
                <a:ext uri="{FF2B5EF4-FFF2-40B4-BE49-F238E27FC236}">
                  <a16:creationId xmlns:a16="http://schemas.microsoft.com/office/drawing/2014/main" id="{3EDEE3A0-6CD5-E040-B766-876AA05ADD55}"/>
                </a:ext>
                <a:ext uri="{147F2762-F138-4A5C-976F-8EAC2B608ADB}">
                  <a16:predDERef xmlns:a16="http://schemas.microsoft.com/office/drawing/2014/main" pred="{1F4CB772-0FE2-A54F-9018-F51D0B3136D2}"/>
                </a:ext>
              </a:extLst>
            </xdr14:cNvPr>
            <xdr14:cNvContentPartPr/>
          </xdr14:nvContentPartPr>
          <xdr14:nvPr macro=""/>
          <xdr14:xfrm>
            <a:off x="5918400" y="10468800"/>
            <a:ext cx="169200" cy="97560"/>
          </xdr14:xfrm>
        </xdr:contentPart>
      </mc:Choice>
      <mc:Fallback xmlns="">
        <xdr:pic>
          <xdr:nvPicPr>
            <xdr:cNvPr id="60" name="Ink 59">
              <a:extLst>
                <a:ext uri="{FF2B5EF4-FFF2-40B4-BE49-F238E27FC236}">
                  <a16:creationId xmlns:a16="http://schemas.microsoft.com/office/drawing/2014/main" id="{3EDEE3A0-6CD5-E040-B766-876AA05ADD55}"/>
                </a:ext>
                <a:ext uri="{147F2762-F138-4A5C-976F-8EAC2B608ADB}">
                  <a16:predDERef xmlns:a16="http://schemas.microsoft.com/office/drawing/2014/main" pred="{1F4CB772-0FE2-A54F-9018-F51D0B3136D2}"/>
                </a:ext>
              </a:extLst>
            </xdr:cNvPr>
            <xdr:cNvPicPr/>
          </xdr:nvPicPr>
          <xdr:blipFill>
            <a:blip xmlns:r="http://schemas.openxmlformats.org/officeDocument/2006/relationships" r:embed="rId113"/>
            <a:stretch>
              <a:fillRect/>
            </a:stretch>
          </xdr:blipFill>
          <xdr:spPr>
            <a:xfrm>
              <a:off x="5908320" y="10458720"/>
              <a:ext cx="189360" cy="1180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7</xdr:col>
      <xdr:colOff>575613</xdr:colOff>
      <xdr:row>54</xdr:row>
      <xdr:rowOff>164880</xdr:rowOff>
    </xdr:from>
    <xdr:to>
      <xdr:col>8</xdr:col>
      <xdr:colOff>80853</xdr:colOff>
      <xdr:row>55</xdr:row>
      <xdr:rowOff>101820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4">
          <xdr14:nvContentPartPr>
            <xdr14:cNvPr id="61" name="Ink 60">
              <a:extLst>
                <a:ext uri="{FF2B5EF4-FFF2-40B4-BE49-F238E27FC236}">
                  <a16:creationId xmlns:a16="http://schemas.microsoft.com/office/drawing/2014/main" id="{619397D3-01C9-4347-AFA8-D1489BEB5330}"/>
                </a:ext>
                <a:ext uri="{147F2762-F138-4A5C-976F-8EAC2B608ADB}">
                  <a16:predDERef xmlns:a16="http://schemas.microsoft.com/office/drawing/2014/main" pred="{3EDEE3A0-6CD5-E040-B766-876AA05ADD55}"/>
                </a:ext>
              </a:extLst>
            </xdr14:cNvPr>
            <xdr14:cNvContentPartPr/>
          </xdr14:nvContentPartPr>
          <xdr14:nvPr macro=""/>
          <xdr14:xfrm>
            <a:off x="6095880" y="10451880"/>
            <a:ext cx="114840" cy="127440"/>
          </xdr14:xfrm>
        </xdr:contentPart>
      </mc:Choice>
      <mc:Fallback xmlns="">
        <xdr:pic>
          <xdr:nvPicPr>
            <xdr:cNvPr id="61" name="Ink 60">
              <a:extLst>
                <a:ext uri="{FF2B5EF4-FFF2-40B4-BE49-F238E27FC236}">
                  <a16:creationId xmlns:a16="http://schemas.microsoft.com/office/drawing/2014/main" id="{619397D3-01C9-4347-AFA8-D1489BEB5330}"/>
                </a:ext>
                <a:ext uri="{147F2762-F138-4A5C-976F-8EAC2B608ADB}">
                  <a16:predDERef xmlns:a16="http://schemas.microsoft.com/office/drawing/2014/main" pred="{3EDEE3A0-6CD5-E040-B766-876AA05ADD55}"/>
                </a:ext>
              </a:extLst>
            </xdr:cNvPr>
            <xdr:cNvPicPr/>
          </xdr:nvPicPr>
          <xdr:blipFill>
            <a:blip xmlns:r="http://schemas.openxmlformats.org/officeDocument/2006/relationships" r:embed="rId115"/>
            <a:stretch>
              <a:fillRect/>
            </a:stretch>
          </xdr:blipFill>
          <xdr:spPr>
            <a:xfrm>
              <a:off x="6085800" y="10441800"/>
              <a:ext cx="135000" cy="1476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8</xdr:col>
      <xdr:colOff>71853</xdr:colOff>
      <xdr:row>54</xdr:row>
      <xdr:rowOff>59040</xdr:rowOff>
    </xdr:from>
    <xdr:to>
      <xdr:col>8</xdr:col>
      <xdr:colOff>118653</xdr:colOff>
      <xdr:row>55</xdr:row>
      <xdr:rowOff>93180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6">
          <xdr14:nvContentPartPr>
            <xdr14:cNvPr id="62" name="Ink 61">
              <a:extLst>
                <a:ext uri="{FF2B5EF4-FFF2-40B4-BE49-F238E27FC236}">
                  <a16:creationId xmlns:a16="http://schemas.microsoft.com/office/drawing/2014/main" id="{3A6918A8-34A7-F340-A295-193C9E0D5342}"/>
                </a:ext>
                <a:ext uri="{147F2762-F138-4A5C-976F-8EAC2B608ADB}">
                  <a16:predDERef xmlns:a16="http://schemas.microsoft.com/office/drawing/2014/main" pred="{619397D3-01C9-4347-AFA8-D1489BEB5330}"/>
                </a:ext>
              </a:extLst>
            </xdr14:cNvPr>
            <xdr14:cNvContentPartPr/>
          </xdr14:nvContentPartPr>
          <xdr14:nvPr macro=""/>
          <xdr14:xfrm>
            <a:off x="6201720" y="10346040"/>
            <a:ext cx="46800" cy="224640"/>
          </xdr14:xfrm>
        </xdr:contentPart>
      </mc:Choice>
      <mc:Fallback xmlns="">
        <xdr:pic>
          <xdr:nvPicPr>
            <xdr:cNvPr id="62" name="Ink 61">
              <a:extLst>
                <a:ext uri="{FF2B5EF4-FFF2-40B4-BE49-F238E27FC236}">
                  <a16:creationId xmlns:a16="http://schemas.microsoft.com/office/drawing/2014/main" id="{3A6918A8-34A7-F340-A295-193C9E0D5342}"/>
                </a:ext>
                <a:ext uri="{147F2762-F138-4A5C-976F-8EAC2B608ADB}">
                  <a16:predDERef xmlns:a16="http://schemas.microsoft.com/office/drawing/2014/main" pred="{619397D3-01C9-4347-AFA8-D1489BEB5330}"/>
                </a:ext>
              </a:extLst>
            </xdr:cNvPr>
            <xdr:cNvPicPr/>
          </xdr:nvPicPr>
          <xdr:blipFill>
            <a:blip xmlns:r="http://schemas.openxmlformats.org/officeDocument/2006/relationships" r:embed="rId117"/>
            <a:stretch>
              <a:fillRect/>
            </a:stretch>
          </xdr:blipFill>
          <xdr:spPr>
            <a:xfrm>
              <a:off x="6191640" y="10335960"/>
              <a:ext cx="66960" cy="2448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8</xdr:col>
      <xdr:colOff>50613</xdr:colOff>
      <xdr:row>54</xdr:row>
      <xdr:rowOff>152280</xdr:rowOff>
    </xdr:from>
    <xdr:to>
      <xdr:col>8</xdr:col>
      <xdr:colOff>161133</xdr:colOff>
      <xdr:row>54</xdr:row>
      <xdr:rowOff>165240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8">
          <xdr14:nvContentPartPr>
            <xdr14:cNvPr id="63" name="Ink 62">
              <a:extLst>
                <a:ext uri="{FF2B5EF4-FFF2-40B4-BE49-F238E27FC236}">
                  <a16:creationId xmlns:a16="http://schemas.microsoft.com/office/drawing/2014/main" id="{439A5173-4982-6348-8739-D1E22F887FAD}"/>
                </a:ext>
                <a:ext uri="{147F2762-F138-4A5C-976F-8EAC2B608ADB}">
                  <a16:predDERef xmlns:a16="http://schemas.microsoft.com/office/drawing/2014/main" pred="{3A6918A8-34A7-F340-A295-193C9E0D5342}"/>
                </a:ext>
              </a:extLst>
            </xdr14:cNvPr>
            <xdr14:cNvContentPartPr/>
          </xdr14:nvContentPartPr>
          <xdr14:nvPr macro=""/>
          <xdr14:xfrm>
            <a:off x="6180480" y="10439280"/>
            <a:ext cx="110520" cy="12960"/>
          </xdr14:xfrm>
        </xdr:contentPart>
      </mc:Choice>
      <mc:Fallback xmlns="">
        <xdr:pic>
          <xdr:nvPicPr>
            <xdr:cNvPr id="63" name="Ink 62">
              <a:extLst>
                <a:ext uri="{FF2B5EF4-FFF2-40B4-BE49-F238E27FC236}">
                  <a16:creationId xmlns:a16="http://schemas.microsoft.com/office/drawing/2014/main" id="{439A5173-4982-6348-8739-D1E22F887FAD}"/>
                </a:ext>
                <a:ext uri="{147F2762-F138-4A5C-976F-8EAC2B608ADB}">
                  <a16:predDERef xmlns:a16="http://schemas.microsoft.com/office/drawing/2014/main" pred="{3A6918A8-34A7-F340-A295-193C9E0D5342}"/>
                </a:ext>
              </a:extLst>
            </xdr:cNvPr>
            <xdr:cNvPicPr/>
          </xdr:nvPicPr>
          <xdr:blipFill>
            <a:blip xmlns:r="http://schemas.openxmlformats.org/officeDocument/2006/relationships" r:embed="rId119"/>
            <a:stretch>
              <a:fillRect/>
            </a:stretch>
          </xdr:blipFill>
          <xdr:spPr>
            <a:xfrm>
              <a:off x="6170400" y="10429200"/>
              <a:ext cx="130680" cy="331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8</xdr:col>
      <xdr:colOff>139533</xdr:colOff>
      <xdr:row>54</xdr:row>
      <xdr:rowOff>126720</xdr:rowOff>
    </xdr:from>
    <xdr:to>
      <xdr:col>8</xdr:col>
      <xdr:colOff>431493</xdr:colOff>
      <xdr:row>55</xdr:row>
      <xdr:rowOff>80220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0">
          <xdr14:nvContentPartPr>
            <xdr14:cNvPr id="64" name="Ink 63">
              <a:extLst>
                <a:ext uri="{FF2B5EF4-FFF2-40B4-BE49-F238E27FC236}">
                  <a16:creationId xmlns:a16="http://schemas.microsoft.com/office/drawing/2014/main" id="{2DEFD3CD-5AB9-2D40-B8AE-8256A7D9731A}"/>
                </a:ext>
                <a:ext uri="{147F2762-F138-4A5C-976F-8EAC2B608ADB}">
                  <a16:predDERef xmlns:a16="http://schemas.microsoft.com/office/drawing/2014/main" pred="{439A5173-4982-6348-8739-D1E22F887FAD}"/>
                </a:ext>
              </a:extLst>
            </xdr14:cNvPr>
            <xdr14:cNvContentPartPr/>
          </xdr14:nvContentPartPr>
          <xdr14:nvPr macro=""/>
          <xdr14:xfrm>
            <a:off x="6269400" y="10413720"/>
            <a:ext cx="291960" cy="144000"/>
          </xdr14:xfrm>
        </xdr:contentPart>
      </mc:Choice>
      <mc:Fallback xmlns="">
        <xdr:pic>
          <xdr:nvPicPr>
            <xdr:cNvPr id="64" name="Ink 63">
              <a:extLst>
                <a:ext uri="{FF2B5EF4-FFF2-40B4-BE49-F238E27FC236}">
                  <a16:creationId xmlns:a16="http://schemas.microsoft.com/office/drawing/2014/main" id="{2DEFD3CD-5AB9-2D40-B8AE-8256A7D9731A}"/>
                </a:ext>
                <a:ext uri="{147F2762-F138-4A5C-976F-8EAC2B608ADB}">
                  <a16:predDERef xmlns:a16="http://schemas.microsoft.com/office/drawing/2014/main" pred="{439A5173-4982-6348-8739-D1E22F887FAD}"/>
                </a:ext>
              </a:extLst>
            </xdr:cNvPr>
            <xdr:cNvPicPr/>
          </xdr:nvPicPr>
          <xdr:blipFill>
            <a:blip xmlns:r="http://schemas.openxmlformats.org/officeDocument/2006/relationships" r:embed="rId121"/>
            <a:stretch>
              <a:fillRect/>
            </a:stretch>
          </xdr:blipFill>
          <xdr:spPr>
            <a:xfrm>
              <a:off x="6259320" y="10403640"/>
              <a:ext cx="312120" cy="1641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287613</xdr:colOff>
      <xdr:row>56</xdr:row>
      <xdr:rowOff>152160</xdr:rowOff>
    </xdr:from>
    <xdr:to>
      <xdr:col>4</xdr:col>
      <xdr:colOff>330453</xdr:colOff>
      <xdr:row>58</xdr:row>
      <xdr:rowOff>8760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2">
          <xdr14:nvContentPartPr>
            <xdr14:cNvPr id="65" name="Ink 64">
              <a:extLst>
                <a:ext uri="{FF2B5EF4-FFF2-40B4-BE49-F238E27FC236}">
                  <a16:creationId xmlns:a16="http://schemas.microsoft.com/office/drawing/2014/main" id="{F4C0ED4B-88CA-AB48-85CD-CD6274E6DA5C}"/>
                </a:ext>
                <a:ext uri="{147F2762-F138-4A5C-976F-8EAC2B608ADB}">
                  <a16:predDERef xmlns:a16="http://schemas.microsoft.com/office/drawing/2014/main" pred="{2DEFD3CD-5AB9-2D40-B8AE-8256A7D9731A}"/>
                </a:ext>
              </a:extLst>
            </xdr14:cNvPr>
            <xdr14:cNvContentPartPr/>
          </xdr14:nvContentPartPr>
          <xdr14:nvPr macro=""/>
          <xdr14:xfrm>
            <a:off x="3979080" y="10820160"/>
            <a:ext cx="42840" cy="237600"/>
          </xdr14:xfrm>
        </xdr:contentPart>
      </mc:Choice>
      <mc:Fallback xmlns="">
        <xdr:pic>
          <xdr:nvPicPr>
            <xdr:cNvPr id="65" name="Ink 64">
              <a:extLst>
                <a:ext uri="{FF2B5EF4-FFF2-40B4-BE49-F238E27FC236}">
                  <a16:creationId xmlns:a16="http://schemas.microsoft.com/office/drawing/2014/main" id="{F4C0ED4B-88CA-AB48-85CD-CD6274E6DA5C}"/>
                </a:ext>
                <a:ext uri="{147F2762-F138-4A5C-976F-8EAC2B608ADB}">
                  <a16:predDERef xmlns:a16="http://schemas.microsoft.com/office/drawing/2014/main" pred="{2DEFD3CD-5AB9-2D40-B8AE-8256A7D9731A}"/>
                </a:ext>
              </a:extLst>
            </xdr:cNvPr>
            <xdr:cNvPicPr/>
          </xdr:nvPicPr>
          <xdr:blipFill>
            <a:blip xmlns:r="http://schemas.openxmlformats.org/officeDocument/2006/relationships" r:embed="rId123"/>
            <a:stretch>
              <a:fillRect/>
            </a:stretch>
          </xdr:blipFill>
          <xdr:spPr>
            <a:xfrm>
              <a:off x="3969000" y="10810080"/>
              <a:ext cx="63000" cy="2577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237213</xdr:colOff>
      <xdr:row>57</xdr:row>
      <xdr:rowOff>88740</xdr:rowOff>
    </xdr:from>
    <xdr:to>
      <xdr:col>4</xdr:col>
      <xdr:colOff>440253</xdr:colOff>
      <xdr:row>57</xdr:row>
      <xdr:rowOff>127260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4">
          <xdr14:nvContentPartPr>
            <xdr14:cNvPr id="66" name="Ink 65">
              <a:extLst>
                <a:ext uri="{FF2B5EF4-FFF2-40B4-BE49-F238E27FC236}">
                  <a16:creationId xmlns:a16="http://schemas.microsoft.com/office/drawing/2014/main" id="{1EF0083A-A6D7-7D41-A0B3-40A37A368A97}"/>
                </a:ext>
                <a:ext uri="{147F2762-F138-4A5C-976F-8EAC2B608ADB}">
                  <a16:predDERef xmlns:a16="http://schemas.microsoft.com/office/drawing/2014/main" pred="{F4C0ED4B-88CA-AB48-85CD-CD6274E6DA5C}"/>
                </a:ext>
              </a:extLst>
            </xdr14:cNvPr>
            <xdr14:cNvContentPartPr/>
          </xdr14:nvContentPartPr>
          <xdr14:nvPr macro=""/>
          <xdr14:xfrm>
            <a:off x="3928680" y="10947240"/>
            <a:ext cx="203040" cy="38520"/>
          </xdr14:xfrm>
        </xdr:contentPart>
      </mc:Choice>
      <mc:Fallback xmlns="">
        <xdr:pic>
          <xdr:nvPicPr>
            <xdr:cNvPr id="66" name="Ink 65">
              <a:extLst>
                <a:ext uri="{FF2B5EF4-FFF2-40B4-BE49-F238E27FC236}">
                  <a16:creationId xmlns:a16="http://schemas.microsoft.com/office/drawing/2014/main" id="{1EF0083A-A6D7-7D41-A0B3-40A37A368A97}"/>
                </a:ext>
                <a:ext uri="{147F2762-F138-4A5C-976F-8EAC2B608ADB}">
                  <a16:predDERef xmlns:a16="http://schemas.microsoft.com/office/drawing/2014/main" pred="{F4C0ED4B-88CA-AB48-85CD-CD6274E6DA5C}"/>
                </a:ext>
              </a:extLst>
            </xdr:cNvPr>
            <xdr:cNvPicPr/>
          </xdr:nvPicPr>
          <xdr:blipFill>
            <a:blip xmlns:r="http://schemas.openxmlformats.org/officeDocument/2006/relationships" r:embed="rId125"/>
            <a:stretch>
              <a:fillRect/>
            </a:stretch>
          </xdr:blipFill>
          <xdr:spPr>
            <a:xfrm>
              <a:off x="3918600" y="10937160"/>
              <a:ext cx="223200" cy="586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389853</xdr:colOff>
      <xdr:row>57</xdr:row>
      <xdr:rowOff>50580</xdr:rowOff>
    </xdr:from>
    <xdr:to>
      <xdr:col>4</xdr:col>
      <xdr:colOff>601533</xdr:colOff>
      <xdr:row>57</xdr:row>
      <xdr:rowOff>161100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6">
          <xdr14:nvContentPartPr>
            <xdr14:cNvPr id="67" name="Ink 66">
              <a:extLst>
                <a:ext uri="{FF2B5EF4-FFF2-40B4-BE49-F238E27FC236}">
                  <a16:creationId xmlns:a16="http://schemas.microsoft.com/office/drawing/2014/main" id="{8044535D-C83D-974F-B0ED-97194F130486}"/>
                </a:ext>
                <a:ext uri="{147F2762-F138-4A5C-976F-8EAC2B608ADB}">
                  <a16:predDERef xmlns:a16="http://schemas.microsoft.com/office/drawing/2014/main" pred="{1EF0083A-A6D7-7D41-A0B3-40A37A368A97}"/>
                </a:ext>
              </a:extLst>
            </xdr14:cNvPr>
            <xdr14:cNvContentPartPr/>
          </xdr14:nvContentPartPr>
          <xdr14:nvPr macro=""/>
          <xdr14:xfrm>
            <a:off x="4081320" y="10909080"/>
            <a:ext cx="211680" cy="110520"/>
          </xdr14:xfrm>
        </xdr:contentPart>
      </mc:Choice>
      <mc:Fallback xmlns="">
        <xdr:pic>
          <xdr:nvPicPr>
            <xdr:cNvPr id="67" name="Ink 66">
              <a:extLst>
                <a:ext uri="{FF2B5EF4-FFF2-40B4-BE49-F238E27FC236}">
                  <a16:creationId xmlns:a16="http://schemas.microsoft.com/office/drawing/2014/main" id="{8044535D-C83D-974F-B0ED-97194F130486}"/>
                </a:ext>
                <a:ext uri="{147F2762-F138-4A5C-976F-8EAC2B608ADB}">
                  <a16:predDERef xmlns:a16="http://schemas.microsoft.com/office/drawing/2014/main" pred="{1EF0083A-A6D7-7D41-A0B3-40A37A368A97}"/>
                </a:ext>
              </a:extLst>
            </xdr:cNvPr>
            <xdr:cNvPicPr/>
          </xdr:nvPicPr>
          <xdr:blipFill>
            <a:blip xmlns:r="http://schemas.openxmlformats.org/officeDocument/2006/relationships" r:embed="rId127"/>
            <a:stretch>
              <a:fillRect/>
            </a:stretch>
          </xdr:blipFill>
          <xdr:spPr>
            <a:xfrm>
              <a:off x="4071240" y="10899000"/>
              <a:ext cx="231840" cy="1306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592533</xdr:colOff>
      <xdr:row>56</xdr:row>
      <xdr:rowOff>156480</xdr:rowOff>
    </xdr:from>
    <xdr:to>
      <xdr:col>5</xdr:col>
      <xdr:colOff>127293</xdr:colOff>
      <xdr:row>57</xdr:row>
      <xdr:rowOff>178020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8">
          <xdr14:nvContentPartPr>
            <xdr14:cNvPr id="68" name="Ink 67">
              <a:extLst>
                <a:ext uri="{FF2B5EF4-FFF2-40B4-BE49-F238E27FC236}">
                  <a16:creationId xmlns:a16="http://schemas.microsoft.com/office/drawing/2014/main" id="{BC645B0B-18CC-B242-9D64-FD77F8C7BEEE}"/>
                </a:ext>
                <a:ext uri="{147F2762-F138-4A5C-976F-8EAC2B608ADB}">
                  <a16:predDERef xmlns:a16="http://schemas.microsoft.com/office/drawing/2014/main" pred="{8044535D-C83D-974F-B0ED-97194F130486}"/>
                </a:ext>
              </a:extLst>
            </xdr14:cNvPr>
            <xdr14:cNvContentPartPr/>
          </xdr14:nvContentPartPr>
          <xdr14:nvPr macro=""/>
          <xdr14:xfrm>
            <a:off x="4284000" y="10824480"/>
            <a:ext cx="144360" cy="212040"/>
          </xdr14:xfrm>
        </xdr:contentPart>
      </mc:Choice>
      <mc:Fallback xmlns="">
        <xdr:pic>
          <xdr:nvPicPr>
            <xdr:cNvPr id="68" name="Ink 67">
              <a:extLst>
                <a:ext uri="{FF2B5EF4-FFF2-40B4-BE49-F238E27FC236}">
                  <a16:creationId xmlns:a16="http://schemas.microsoft.com/office/drawing/2014/main" id="{BC645B0B-18CC-B242-9D64-FD77F8C7BEEE}"/>
                </a:ext>
                <a:ext uri="{147F2762-F138-4A5C-976F-8EAC2B608ADB}">
                  <a16:predDERef xmlns:a16="http://schemas.microsoft.com/office/drawing/2014/main" pred="{8044535D-C83D-974F-B0ED-97194F130486}"/>
                </a:ext>
              </a:extLst>
            </xdr:cNvPr>
            <xdr:cNvPicPr/>
          </xdr:nvPicPr>
          <xdr:blipFill>
            <a:blip xmlns:r="http://schemas.openxmlformats.org/officeDocument/2006/relationships" r:embed="rId129"/>
            <a:stretch>
              <a:fillRect/>
            </a:stretch>
          </xdr:blipFill>
          <xdr:spPr>
            <a:xfrm>
              <a:off x="4273920" y="10814400"/>
              <a:ext cx="164520" cy="2322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156453</xdr:colOff>
      <xdr:row>56</xdr:row>
      <xdr:rowOff>169080</xdr:rowOff>
    </xdr:from>
    <xdr:to>
      <xdr:col>5</xdr:col>
      <xdr:colOff>220173</xdr:colOff>
      <xdr:row>57</xdr:row>
      <xdr:rowOff>165060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0">
          <xdr14:nvContentPartPr>
            <xdr14:cNvPr id="69" name="Ink 68">
              <a:extLst>
                <a:ext uri="{FF2B5EF4-FFF2-40B4-BE49-F238E27FC236}">
                  <a16:creationId xmlns:a16="http://schemas.microsoft.com/office/drawing/2014/main" id="{1EB631D1-5292-FB4B-9CB7-7435D6806A96}"/>
                </a:ext>
                <a:ext uri="{147F2762-F138-4A5C-976F-8EAC2B608ADB}">
                  <a16:predDERef xmlns:a16="http://schemas.microsoft.com/office/drawing/2014/main" pred="{BC645B0B-18CC-B242-9D64-FD77F8C7BEEE}"/>
                </a:ext>
              </a:extLst>
            </xdr14:cNvPr>
            <xdr14:cNvContentPartPr/>
          </xdr14:nvContentPartPr>
          <xdr14:nvPr macro=""/>
          <xdr14:xfrm>
            <a:off x="4457520" y="10837080"/>
            <a:ext cx="63720" cy="186480"/>
          </xdr14:xfrm>
        </xdr:contentPart>
      </mc:Choice>
      <mc:Fallback xmlns="">
        <xdr:pic>
          <xdr:nvPicPr>
            <xdr:cNvPr id="69" name="Ink 68">
              <a:extLst>
                <a:ext uri="{FF2B5EF4-FFF2-40B4-BE49-F238E27FC236}">
                  <a16:creationId xmlns:a16="http://schemas.microsoft.com/office/drawing/2014/main" id="{1EB631D1-5292-FB4B-9CB7-7435D6806A96}"/>
                </a:ext>
                <a:ext uri="{147F2762-F138-4A5C-976F-8EAC2B608ADB}">
                  <a16:predDERef xmlns:a16="http://schemas.microsoft.com/office/drawing/2014/main" pred="{BC645B0B-18CC-B242-9D64-FD77F8C7BEEE}"/>
                </a:ext>
              </a:extLst>
            </xdr:cNvPr>
            <xdr:cNvPicPr/>
          </xdr:nvPicPr>
          <xdr:blipFill>
            <a:blip xmlns:r="http://schemas.openxmlformats.org/officeDocument/2006/relationships" r:embed="rId131"/>
            <a:stretch>
              <a:fillRect/>
            </a:stretch>
          </xdr:blipFill>
          <xdr:spPr>
            <a:xfrm>
              <a:off x="4447440" y="10827000"/>
              <a:ext cx="84240" cy="207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207213</xdr:colOff>
      <xdr:row>57</xdr:row>
      <xdr:rowOff>54900</xdr:rowOff>
    </xdr:from>
    <xdr:to>
      <xdr:col>5</xdr:col>
      <xdr:colOff>372813</xdr:colOff>
      <xdr:row>57</xdr:row>
      <xdr:rowOff>178020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2">
          <xdr14:nvContentPartPr>
            <xdr14:cNvPr id="70" name="Ink 69">
              <a:extLst>
                <a:ext uri="{FF2B5EF4-FFF2-40B4-BE49-F238E27FC236}">
                  <a16:creationId xmlns:a16="http://schemas.microsoft.com/office/drawing/2014/main" id="{EEB2F018-C498-A246-86F9-C0B337F75B0A}"/>
                </a:ext>
                <a:ext uri="{147F2762-F138-4A5C-976F-8EAC2B608ADB}">
                  <a16:predDERef xmlns:a16="http://schemas.microsoft.com/office/drawing/2014/main" pred="{1EB631D1-5292-FB4B-9CB7-7435D6806A96}"/>
                </a:ext>
              </a:extLst>
            </xdr14:cNvPr>
            <xdr14:cNvContentPartPr/>
          </xdr14:nvContentPartPr>
          <xdr14:nvPr macro=""/>
          <xdr14:xfrm>
            <a:off x="4508280" y="10913400"/>
            <a:ext cx="165600" cy="123120"/>
          </xdr14:xfrm>
        </xdr:contentPart>
      </mc:Choice>
      <mc:Fallback xmlns="">
        <xdr:pic>
          <xdr:nvPicPr>
            <xdr:cNvPr id="70" name="Ink 69">
              <a:extLst>
                <a:ext uri="{FF2B5EF4-FFF2-40B4-BE49-F238E27FC236}">
                  <a16:creationId xmlns:a16="http://schemas.microsoft.com/office/drawing/2014/main" id="{EEB2F018-C498-A246-86F9-C0B337F75B0A}"/>
                </a:ext>
                <a:ext uri="{147F2762-F138-4A5C-976F-8EAC2B608ADB}">
                  <a16:predDERef xmlns:a16="http://schemas.microsoft.com/office/drawing/2014/main" pred="{1EB631D1-5292-FB4B-9CB7-7435D6806A96}"/>
                </a:ext>
              </a:extLst>
            </xdr:cNvPr>
            <xdr:cNvPicPr/>
          </xdr:nvPicPr>
          <xdr:blipFill>
            <a:blip xmlns:r="http://schemas.openxmlformats.org/officeDocument/2006/relationships" r:embed="rId133"/>
            <a:stretch>
              <a:fillRect/>
            </a:stretch>
          </xdr:blipFill>
          <xdr:spPr>
            <a:xfrm>
              <a:off x="4498200" y="10903320"/>
              <a:ext cx="185760" cy="1432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</xdr:col>
      <xdr:colOff>84333</xdr:colOff>
      <xdr:row>57</xdr:row>
      <xdr:rowOff>80100</xdr:rowOff>
    </xdr:from>
    <xdr:to>
      <xdr:col>6</xdr:col>
      <xdr:colOff>135453</xdr:colOff>
      <xdr:row>58</xdr:row>
      <xdr:rowOff>67800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4">
          <xdr14:nvContentPartPr>
            <xdr14:cNvPr id="71" name="Ink 70">
              <a:extLst>
                <a:ext uri="{FF2B5EF4-FFF2-40B4-BE49-F238E27FC236}">
                  <a16:creationId xmlns:a16="http://schemas.microsoft.com/office/drawing/2014/main" id="{946C49B5-B3D9-CF4C-88C3-973272957DCD}"/>
                </a:ext>
                <a:ext uri="{147F2762-F138-4A5C-976F-8EAC2B608ADB}">
                  <a16:predDERef xmlns:a16="http://schemas.microsoft.com/office/drawing/2014/main" pred="{EEB2F018-C498-A246-86F9-C0B337F75B0A}"/>
                </a:ext>
              </a:extLst>
            </xdr14:cNvPr>
            <xdr14:cNvContentPartPr/>
          </xdr14:nvContentPartPr>
          <xdr14:nvPr macro=""/>
          <xdr14:xfrm>
            <a:off x="4995000" y="10938600"/>
            <a:ext cx="51120" cy="178200"/>
          </xdr14:xfrm>
        </xdr:contentPart>
      </mc:Choice>
      <mc:Fallback xmlns="">
        <xdr:pic>
          <xdr:nvPicPr>
            <xdr:cNvPr id="71" name="Ink 70">
              <a:extLst>
                <a:ext uri="{FF2B5EF4-FFF2-40B4-BE49-F238E27FC236}">
                  <a16:creationId xmlns:a16="http://schemas.microsoft.com/office/drawing/2014/main" id="{946C49B5-B3D9-CF4C-88C3-973272957DCD}"/>
                </a:ext>
                <a:ext uri="{147F2762-F138-4A5C-976F-8EAC2B608ADB}">
                  <a16:predDERef xmlns:a16="http://schemas.microsoft.com/office/drawing/2014/main" pred="{EEB2F018-C498-A246-86F9-C0B337F75B0A}"/>
                </a:ext>
              </a:extLst>
            </xdr:cNvPr>
            <xdr:cNvPicPr/>
          </xdr:nvPicPr>
          <xdr:blipFill>
            <a:blip xmlns:r="http://schemas.openxmlformats.org/officeDocument/2006/relationships" r:embed="rId135"/>
            <a:stretch>
              <a:fillRect/>
            </a:stretch>
          </xdr:blipFill>
          <xdr:spPr>
            <a:xfrm>
              <a:off x="4984920" y="10928520"/>
              <a:ext cx="71280" cy="1983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</xdr:col>
      <xdr:colOff>34293</xdr:colOff>
      <xdr:row>57</xdr:row>
      <xdr:rowOff>63180</xdr:rowOff>
    </xdr:from>
    <xdr:to>
      <xdr:col>6</xdr:col>
      <xdr:colOff>216093</xdr:colOff>
      <xdr:row>57</xdr:row>
      <xdr:rowOff>165060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6">
          <xdr14:nvContentPartPr>
            <xdr14:cNvPr id="72" name="Ink 71">
              <a:extLst>
                <a:ext uri="{FF2B5EF4-FFF2-40B4-BE49-F238E27FC236}">
                  <a16:creationId xmlns:a16="http://schemas.microsoft.com/office/drawing/2014/main" id="{200974D6-C60B-3E43-BD0E-0DB499576001}"/>
                </a:ext>
                <a:ext uri="{147F2762-F138-4A5C-976F-8EAC2B608ADB}">
                  <a16:predDERef xmlns:a16="http://schemas.microsoft.com/office/drawing/2014/main" pred="{946C49B5-B3D9-CF4C-88C3-973272957DCD}"/>
                </a:ext>
              </a:extLst>
            </xdr14:cNvPr>
            <xdr14:cNvContentPartPr/>
          </xdr14:nvContentPartPr>
          <xdr14:nvPr macro=""/>
          <xdr14:xfrm>
            <a:off x="4944960" y="10921680"/>
            <a:ext cx="181800" cy="101880"/>
          </xdr14:xfrm>
        </xdr:contentPart>
      </mc:Choice>
      <mc:Fallback xmlns="">
        <xdr:pic>
          <xdr:nvPicPr>
            <xdr:cNvPr id="72" name="Ink 71">
              <a:extLst>
                <a:ext uri="{FF2B5EF4-FFF2-40B4-BE49-F238E27FC236}">
                  <a16:creationId xmlns:a16="http://schemas.microsoft.com/office/drawing/2014/main" id="{200974D6-C60B-3E43-BD0E-0DB499576001}"/>
                </a:ext>
                <a:ext uri="{147F2762-F138-4A5C-976F-8EAC2B608ADB}">
                  <a16:predDERef xmlns:a16="http://schemas.microsoft.com/office/drawing/2014/main" pred="{946C49B5-B3D9-CF4C-88C3-973272957DCD}"/>
                </a:ext>
              </a:extLst>
            </xdr:cNvPr>
            <xdr:cNvPicPr/>
          </xdr:nvPicPr>
          <xdr:blipFill>
            <a:blip xmlns:r="http://schemas.openxmlformats.org/officeDocument/2006/relationships" r:embed="rId137"/>
            <a:stretch>
              <a:fillRect/>
            </a:stretch>
          </xdr:blipFill>
          <xdr:spPr>
            <a:xfrm>
              <a:off x="4934880" y="10911600"/>
              <a:ext cx="201960" cy="1220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</xdr:col>
      <xdr:colOff>173253</xdr:colOff>
      <xdr:row>57</xdr:row>
      <xdr:rowOff>63180</xdr:rowOff>
    </xdr:from>
    <xdr:to>
      <xdr:col>6</xdr:col>
      <xdr:colOff>402213</xdr:colOff>
      <xdr:row>57</xdr:row>
      <xdr:rowOff>181980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8">
          <xdr14:nvContentPartPr>
            <xdr14:cNvPr id="73" name="Ink 72">
              <a:extLst>
                <a:ext uri="{FF2B5EF4-FFF2-40B4-BE49-F238E27FC236}">
                  <a16:creationId xmlns:a16="http://schemas.microsoft.com/office/drawing/2014/main" id="{1BCD299D-A98D-8F4E-930E-F0E349CA23E5}"/>
                </a:ext>
                <a:ext uri="{147F2762-F138-4A5C-976F-8EAC2B608ADB}">
                  <a16:predDERef xmlns:a16="http://schemas.microsoft.com/office/drawing/2014/main" pred="{200974D6-C60B-3E43-BD0E-0DB499576001}"/>
                </a:ext>
              </a:extLst>
            </xdr14:cNvPr>
            <xdr14:cNvContentPartPr/>
          </xdr14:nvContentPartPr>
          <xdr14:nvPr macro=""/>
          <xdr14:xfrm>
            <a:off x="5083920" y="10921680"/>
            <a:ext cx="228960" cy="118800"/>
          </xdr14:xfrm>
        </xdr:contentPart>
      </mc:Choice>
      <mc:Fallback xmlns="">
        <xdr:pic>
          <xdr:nvPicPr>
            <xdr:cNvPr id="73" name="Ink 72">
              <a:extLst>
                <a:ext uri="{FF2B5EF4-FFF2-40B4-BE49-F238E27FC236}">
                  <a16:creationId xmlns:a16="http://schemas.microsoft.com/office/drawing/2014/main" id="{1BCD299D-A98D-8F4E-930E-F0E349CA23E5}"/>
                </a:ext>
                <a:ext uri="{147F2762-F138-4A5C-976F-8EAC2B608ADB}">
                  <a16:predDERef xmlns:a16="http://schemas.microsoft.com/office/drawing/2014/main" pred="{200974D6-C60B-3E43-BD0E-0DB499576001}"/>
                </a:ext>
              </a:extLst>
            </xdr:cNvPr>
            <xdr:cNvPicPr/>
          </xdr:nvPicPr>
          <xdr:blipFill>
            <a:blip xmlns:r="http://schemas.openxmlformats.org/officeDocument/2006/relationships" r:embed="rId139"/>
            <a:stretch>
              <a:fillRect/>
            </a:stretch>
          </xdr:blipFill>
          <xdr:spPr>
            <a:xfrm>
              <a:off x="5073840" y="10911600"/>
              <a:ext cx="249120" cy="1389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</xdr:col>
      <xdr:colOff>499413</xdr:colOff>
      <xdr:row>56</xdr:row>
      <xdr:rowOff>152160</xdr:rowOff>
    </xdr:from>
    <xdr:to>
      <xdr:col>7</xdr:col>
      <xdr:colOff>12933</xdr:colOff>
      <xdr:row>57</xdr:row>
      <xdr:rowOff>173700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40">
          <xdr14:nvContentPartPr>
            <xdr14:cNvPr id="74" name="Ink 73">
              <a:extLst>
                <a:ext uri="{FF2B5EF4-FFF2-40B4-BE49-F238E27FC236}">
                  <a16:creationId xmlns:a16="http://schemas.microsoft.com/office/drawing/2014/main" id="{8165B21F-B287-7348-8C7C-F0A534462F88}"/>
                </a:ext>
                <a:ext uri="{147F2762-F138-4A5C-976F-8EAC2B608ADB}">
                  <a16:predDERef xmlns:a16="http://schemas.microsoft.com/office/drawing/2014/main" pred="{1BCD299D-A98D-8F4E-930E-F0E349CA23E5}"/>
                </a:ext>
              </a:extLst>
            </xdr14:cNvPr>
            <xdr14:cNvContentPartPr/>
          </xdr14:nvContentPartPr>
          <xdr14:nvPr macro=""/>
          <xdr14:xfrm>
            <a:off x="5410080" y="10820160"/>
            <a:ext cx="123120" cy="212040"/>
          </xdr14:xfrm>
        </xdr:contentPart>
      </mc:Choice>
      <mc:Fallback xmlns="">
        <xdr:pic>
          <xdr:nvPicPr>
            <xdr:cNvPr id="74" name="Ink 73">
              <a:extLst>
                <a:ext uri="{FF2B5EF4-FFF2-40B4-BE49-F238E27FC236}">
                  <a16:creationId xmlns:a16="http://schemas.microsoft.com/office/drawing/2014/main" id="{8165B21F-B287-7348-8C7C-F0A534462F88}"/>
                </a:ext>
                <a:ext uri="{147F2762-F138-4A5C-976F-8EAC2B608ADB}">
                  <a16:predDERef xmlns:a16="http://schemas.microsoft.com/office/drawing/2014/main" pred="{1BCD299D-A98D-8F4E-930E-F0E349CA23E5}"/>
                </a:ext>
              </a:extLst>
            </xdr:cNvPr>
            <xdr:cNvPicPr/>
          </xdr:nvPicPr>
          <xdr:blipFill>
            <a:blip xmlns:r="http://schemas.openxmlformats.org/officeDocument/2006/relationships" r:embed="rId141"/>
            <a:stretch>
              <a:fillRect/>
            </a:stretch>
          </xdr:blipFill>
          <xdr:spPr>
            <a:xfrm>
              <a:off x="5400000" y="10810080"/>
              <a:ext cx="143280" cy="2322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7</xdr:col>
      <xdr:colOff>333</xdr:colOff>
      <xdr:row>56</xdr:row>
      <xdr:rowOff>190320</xdr:rowOff>
    </xdr:from>
    <xdr:to>
      <xdr:col>7</xdr:col>
      <xdr:colOff>364293</xdr:colOff>
      <xdr:row>58</xdr:row>
      <xdr:rowOff>84720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42">
          <xdr14:nvContentPartPr>
            <xdr14:cNvPr id="75" name="Ink 74">
              <a:extLst>
                <a:ext uri="{FF2B5EF4-FFF2-40B4-BE49-F238E27FC236}">
                  <a16:creationId xmlns:a16="http://schemas.microsoft.com/office/drawing/2014/main" id="{8FB93396-C9AB-BC41-BE33-B9F45AD4966B}"/>
                </a:ext>
                <a:ext uri="{147F2762-F138-4A5C-976F-8EAC2B608ADB}">
                  <a16:predDERef xmlns:a16="http://schemas.microsoft.com/office/drawing/2014/main" pred="{8165B21F-B287-7348-8C7C-F0A534462F88}"/>
                </a:ext>
              </a:extLst>
            </xdr14:cNvPr>
            <xdr14:cNvContentPartPr/>
          </xdr14:nvContentPartPr>
          <xdr14:nvPr macro=""/>
          <xdr14:xfrm>
            <a:off x="5520600" y="10858320"/>
            <a:ext cx="363960" cy="275400"/>
          </xdr14:xfrm>
        </xdr:contentPart>
      </mc:Choice>
      <mc:Fallback xmlns="">
        <xdr:pic>
          <xdr:nvPicPr>
            <xdr:cNvPr id="75" name="Ink 74">
              <a:extLst>
                <a:ext uri="{FF2B5EF4-FFF2-40B4-BE49-F238E27FC236}">
                  <a16:creationId xmlns:a16="http://schemas.microsoft.com/office/drawing/2014/main" id="{8FB93396-C9AB-BC41-BE33-B9F45AD4966B}"/>
                </a:ext>
                <a:ext uri="{147F2762-F138-4A5C-976F-8EAC2B608ADB}">
                  <a16:predDERef xmlns:a16="http://schemas.microsoft.com/office/drawing/2014/main" pred="{8165B21F-B287-7348-8C7C-F0A534462F88}"/>
                </a:ext>
              </a:extLst>
            </xdr:cNvPr>
            <xdr:cNvPicPr/>
          </xdr:nvPicPr>
          <xdr:blipFill>
            <a:blip xmlns:r="http://schemas.openxmlformats.org/officeDocument/2006/relationships" r:embed="rId143"/>
            <a:stretch>
              <a:fillRect/>
            </a:stretch>
          </xdr:blipFill>
          <xdr:spPr>
            <a:xfrm>
              <a:off x="5513040" y="10850760"/>
              <a:ext cx="379080" cy="2905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7</xdr:col>
      <xdr:colOff>605133</xdr:colOff>
      <xdr:row>56</xdr:row>
      <xdr:rowOff>143880</xdr:rowOff>
    </xdr:from>
    <xdr:to>
      <xdr:col>8</xdr:col>
      <xdr:colOff>59253</xdr:colOff>
      <xdr:row>57</xdr:row>
      <xdr:rowOff>63900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44">
          <xdr14:nvContentPartPr>
            <xdr14:cNvPr id="76" name="Ink 75">
              <a:extLst>
                <a:ext uri="{FF2B5EF4-FFF2-40B4-BE49-F238E27FC236}">
                  <a16:creationId xmlns:a16="http://schemas.microsoft.com/office/drawing/2014/main" id="{B9DEC698-CC20-B14A-8F16-4E947982783F}"/>
                </a:ext>
                <a:ext uri="{147F2762-F138-4A5C-976F-8EAC2B608ADB}">
                  <a16:predDERef xmlns:a16="http://schemas.microsoft.com/office/drawing/2014/main" pred="{8FB93396-C9AB-BC41-BE33-B9F45AD4966B}"/>
                </a:ext>
              </a:extLst>
            </xdr14:cNvPr>
            <xdr14:cNvContentPartPr/>
          </xdr14:nvContentPartPr>
          <xdr14:nvPr macro=""/>
          <xdr14:xfrm>
            <a:off x="6125400" y="10811880"/>
            <a:ext cx="63720" cy="110520"/>
          </xdr14:xfrm>
        </xdr:contentPart>
      </mc:Choice>
      <mc:Fallback xmlns="">
        <xdr:pic>
          <xdr:nvPicPr>
            <xdr:cNvPr id="76" name="Ink 75">
              <a:extLst>
                <a:ext uri="{FF2B5EF4-FFF2-40B4-BE49-F238E27FC236}">
                  <a16:creationId xmlns:a16="http://schemas.microsoft.com/office/drawing/2014/main" id="{B9DEC698-CC20-B14A-8F16-4E947982783F}"/>
                </a:ext>
                <a:ext uri="{147F2762-F138-4A5C-976F-8EAC2B608ADB}">
                  <a16:predDERef xmlns:a16="http://schemas.microsoft.com/office/drawing/2014/main" pred="{8FB93396-C9AB-BC41-BE33-B9F45AD4966B}"/>
                </a:ext>
              </a:extLst>
            </xdr:cNvPr>
            <xdr:cNvPicPr/>
          </xdr:nvPicPr>
          <xdr:blipFill>
            <a:blip xmlns:r="http://schemas.openxmlformats.org/officeDocument/2006/relationships" r:embed="rId145"/>
            <a:stretch>
              <a:fillRect/>
            </a:stretch>
          </xdr:blipFill>
          <xdr:spPr>
            <a:xfrm>
              <a:off x="6115320" y="10801800"/>
              <a:ext cx="84240" cy="1306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8</xdr:col>
      <xdr:colOff>21093</xdr:colOff>
      <xdr:row>57</xdr:row>
      <xdr:rowOff>109980</xdr:rowOff>
    </xdr:from>
    <xdr:to>
      <xdr:col>8</xdr:col>
      <xdr:colOff>50973</xdr:colOff>
      <xdr:row>57</xdr:row>
      <xdr:rowOff>139860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46">
          <xdr14:nvContentPartPr>
            <xdr14:cNvPr id="77" name="Ink 76">
              <a:extLst>
                <a:ext uri="{FF2B5EF4-FFF2-40B4-BE49-F238E27FC236}">
                  <a16:creationId xmlns:a16="http://schemas.microsoft.com/office/drawing/2014/main" id="{AC5EED7D-6A83-B24C-9B15-35470EBD73B4}"/>
                </a:ext>
                <a:ext uri="{147F2762-F138-4A5C-976F-8EAC2B608ADB}">
                  <a16:predDERef xmlns:a16="http://schemas.microsoft.com/office/drawing/2014/main" pred="{B9DEC698-CC20-B14A-8F16-4E947982783F}"/>
                </a:ext>
              </a:extLst>
            </xdr14:cNvPr>
            <xdr14:cNvContentPartPr/>
          </xdr14:nvContentPartPr>
          <xdr14:nvPr macro=""/>
          <xdr14:xfrm>
            <a:off x="6150960" y="10968480"/>
            <a:ext cx="29880" cy="29880"/>
          </xdr14:xfrm>
        </xdr:contentPart>
      </mc:Choice>
      <mc:Fallback xmlns="">
        <xdr:pic>
          <xdr:nvPicPr>
            <xdr:cNvPr id="77" name="Ink 76">
              <a:extLst>
                <a:ext uri="{FF2B5EF4-FFF2-40B4-BE49-F238E27FC236}">
                  <a16:creationId xmlns:a16="http://schemas.microsoft.com/office/drawing/2014/main" id="{AC5EED7D-6A83-B24C-9B15-35470EBD73B4}"/>
                </a:ext>
                <a:ext uri="{147F2762-F138-4A5C-976F-8EAC2B608ADB}">
                  <a16:predDERef xmlns:a16="http://schemas.microsoft.com/office/drawing/2014/main" pred="{B9DEC698-CC20-B14A-8F16-4E947982783F}"/>
                </a:ext>
              </a:extLst>
            </xdr:cNvPr>
            <xdr:cNvPicPr/>
          </xdr:nvPicPr>
          <xdr:blipFill>
            <a:blip xmlns:r="http://schemas.openxmlformats.org/officeDocument/2006/relationships" r:embed="rId147"/>
            <a:stretch>
              <a:fillRect/>
            </a:stretch>
          </xdr:blipFill>
          <xdr:spPr>
            <a:xfrm>
              <a:off x="6140880" y="10958400"/>
              <a:ext cx="50040" cy="500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11</xdr:col>
      <xdr:colOff>233133</xdr:colOff>
      <xdr:row>21</xdr:row>
      <xdr:rowOff>21060</xdr:rowOff>
    </xdr:from>
    <xdr:to>
      <xdr:col>12</xdr:col>
      <xdr:colOff>169653</xdr:colOff>
      <xdr:row>22</xdr:row>
      <xdr:rowOff>109920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48">
          <xdr14:nvContentPartPr>
            <xdr14:cNvPr id="78" name="Ink 77">
              <a:extLst>
                <a:ext uri="{FF2B5EF4-FFF2-40B4-BE49-F238E27FC236}">
                  <a16:creationId xmlns:a16="http://schemas.microsoft.com/office/drawing/2014/main" id="{9803FC6C-442C-A843-A2C8-2AE9C3CFCED6}"/>
                </a:ext>
                <a:ext uri="{147F2762-F138-4A5C-976F-8EAC2B608ADB}">
                  <a16:predDERef xmlns:a16="http://schemas.microsoft.com/office/drawing/2014/main" pred="{AC5EED7D-6A83-B24C-9B15-35470EBD73B4}"/>
                </a:ext>
              </a:extLst>
            </xdr14:cNvPr>
            <xdr14:cNvContentPartPr/>
          </xdr14:nvContentPartPr>
          <xdr14:nvPr macro=""/>
          <xdr14:xfrm>
            <a:off x="8191800" y="4021560"/>
            <a:ext cx="546120" cy="279360"/>
          </xdr14:xfrm>
        </xdr:contentPart>
      </mc:Choice>
      <mc:Fallback xmlns="">
        <xdr:pic>
          <xdr:nvPicPr>
            <xdr:cNvPr id="78" name="Ink 77">
              <a:extLst>
                <a:ext uri="{FF2B5EF4-FFF2-40B4-BE49-F238E27FC236}">
                  <a16:creationId xmlns:a16="http://schemas.microsoft.com/office/drawing/2014/main" id="{9803FC6C-442C-A843-A2C8-2AE9C3CFCED6}"/>
                </a:ext>
                <a:ext uri="{147F2762-F138-4A5C-976F-8EAC2B608ADB}">
                  <a16:predDERef xmlns:a16="http://schemas.microsoft.com/office/drawing/2014/main" pred="{AC5EED7D-6A83-B24C-9B15-35470EBD73B4}"/>
                </a:ext>
              </a:extLst>
            </xdr:cNvPr>
            <xdr:cNvPicPr/>
          </xdr:nvPicPr>
          <xdr:blipFill>
            <a:blip xmlns:r="http://schemas.openxmlformats.org/officeDocument/2006/relationships" r:embed="rId149"/>
            <a:stretch>
              <a:fillRect/>
            </a:stretch>
          </xdr:blipFill>
          <xdr:spPr>
            <a:xfrm>
              <a:off x="8181720" y="4011480"/>
              <a:ext cx="566280" cy="2995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268413</xdr:colOff>
      <xdr:row>19</xdr:row>
      <xdr:rowOff>33780</xdr:rowOff>
    </xdr:from>
    <xdr:to>
      <xdr:col>2</xdr:col>
      <xdr:colOff>512493</xdr:colOff>
      <xdr:row>19</xdr:row>
      <xdr:rowOff>152220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50">
          <xdr14:nvContentPartPr>
            <xdr14:cNvPr id="79" name="Ink 78">
              <a:extLst>
                <a:ext uri="{FF2B5EF4-FFF2-40B4-BE49-F238E27FC236}">
                  <a16:creationId xmlns:a16="http://schemas.microsoft.com/office/drawing/2014/main" id="{4388EA4D-28FE-9C46-8035-925450A1CD55}"/>
                </a:ext>
                <a:ext uri="{147F2762-F138-4A5C-976F-8EAC2B608ADB}">
                  <a16:predDERef xmlns:a16="http://schemas.microsoft.com/office/drawing/2014/main" pred="{9803FC6C-442C-A843-A2C8-2AE9C3CFCED6}"/>
                </a:ext>
              </a:extLst>
            </xdr14:cNvPr>
            <xdr14:cNvContentPartPr/>
          </xdr14:nvContentPartPr>
          <xdr14:nvPr macro=""/>
          <xdr14:xfrm>
            <a:off x="2740680" y="3653280"/>
            <a:ext cx="244080" cy="118440"/>
          </xdr14:xfrm>
        </xdr:contentPart>
      </mc:Choice>
      <mc:Fallback xmlns="">
        <xdr:pic>
          <xdr:nvPicPr>
            <xdr:cNvPr id="79" name="Ink 78">
              <a:extLst>
                <a:ext uri="{FF2B5EF4-FFF2-40B4-BE49-F238E27FC236}">
                  <a16:creationId xmlns:a16="http://schemas.microsoft.com/office/drawing/2014/main" id="{4388EA4D-28FE-9C46-8035-925450A1CD55}"/>
                </a:ext>
                <a:ext uri="{147F2762-F138-4A5C-976F-8EAC2B608ADB}">
                  <a16:predDERef xmlns:a16="http://schemas.microsoft.com/office/drawing/2014/main" pred="{9803FC6C-442C-A843-A2C8-2AE9C3CFCED6}"/>
                </a:ext>
              </a:extLst>
            </xdr:cNvPr>
            <xdr:cNvPicPr/>
          </xdr:nvPicPr>
          <xdr:blipFill>
            <a:blip xmlns:r="http://schemas.openxmlformats.org/officeDocument/2006/relationships" r:embed="rId151"/>
            <a:stretch>
              <a:fillRect/>
            </a:stretch>
          </xdr:blipFill>
          <xdr:spPr>
            <a:xfrm>
              <a:off x="2730600" y="3643200"/>
              <a:ext cx="264240" cy="1386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296493</xdr:colOff>
      <xdr:row>20</xdr:row>
      <xdr:rowOff>88800</xdr:rowOff>
    </xdr:from>
    <xdr:to>
      <xdr:col>2</xdr:col>
      <xdr:colOff>580173</xdr:colOff>
      <xdr:row>21</xdr:row>
      <xdr:rowOff>42300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52">
          <xdr14:nvContentPartPr>
            <xdr14:cNvPr id="80" name="Ink 79">
              <a:extLst>
                <a:ext uri="{FF2B5EF4-FFF2-40B4-BE49-F238E27FC236}">
                  <a16:creationId xmlns:a16="http://schemas.microsoft.com/office/drawing/2014/main" id="{70D72B2C-FEA5-F44D-9D10-1C4F500BE11F}"/>
                </a:ext>
                <a:ext uri="{147F2762-F138-4A5C-976F-8EAC2B608ADB}">
                  <a16:predDERef xmlns:a16="http://schemas.microsoft.com/office/drawing/2014/main" pred="{4388EA4D-28FE-9C46-8035-925450A1CD55}"/>
                </a:ext>
              </a:extLst>
            </xdr14:cNvPr>
            <xdr14:cNvContentPartPr/>
          </xdr14:nvContentPartPr>
          <xdr14:nvPr macro=""/>
          <xdr14:xfrm>
            <a:off x="2768760" y="3898800"/>
            <a:ext cx="283680" cy="144000"/>
          </xdr14:xfrm>
        </xdr:contentPart>
      </mc:Choice>
      <mc:Fallback xmlns="">
        <xdr:pic>
          <xdr:nvPicPr>
            <xdr:cNvPr id="80" name="Ink 79">
              <a:extLst>
                <a:ext uri="{FF2B5EF4-FFF2-40B4-BE49-F238E27FC236}">
                  <a16:creationId xmlns:a16="http://schemas.microsoft.com/office/drawing/2014/main" id="{70D72B2C-FEA5-F44D-9D10-1C4F500BE11F}"/>
                </a:ext>
                <a:ext uri="{147F2762-F138-4A5C-976F-8EAC2B608ADB}">
                  <a16:predDERef xmlns:a16="http://schemas.microsoft.com/office/drawing/2014/main" pred="{4388EA4D-28FE-9C46-8035-925450A1CD55}"/>
                </a:ext>
              </a:extLst>
            </xdr:cNvPr>
            <xdr:cNvPicPr/>
          </xdr:nvPicPr>
          <xdr:blipFill>
            <a:blip xmlns:r="http://schemas.openxmlformats.org/officeDocument/2006/relationships" r:embed="rId153"/>
            <a:stretch>
              <a:fillRect/>
            </a:stretch>
          </xdr:blipFill>
          <xdr:spPr>
            <a:xfrm>
              <a:off x="2758680" y="3888720"/>
              <a:ext cx="303840" cy="1641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355460</xdr:colOff>
      <xdr:row>22</xdr:row>
      <xdr:rowOff>143760</xdr:rowOff>
    </xdr:from>
    <xdr:to>
      <xdr:col>2</xdr:col>
      <xdr:colOff>38373</xdr:colOff>
      <xdr:row>24</xdr:row>
      <xdr:rowOff>71280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54">
          <xdr14:nvContentPartPr>
            <xdr14:cNvPr id="81" name="Ink 80">
              <a:extLst>
                <a:ext uri="{FF2B5EF4-FFF2-40B4-BE49-F238E27FC236}">
                  <a16:creationId xmlns:a16="http://schemas.microsoft.com/office/drawing/2014/main" id="{32D687EE-E608-7F4F-88CE-E9184AFE9A32}"/>
                </a:ext>
                <a:ext uri="{147F2762-F138-4A5C-976F-8EAC2B608ADB}">
                  <a16:predDERef xmlns:a16="http://schemas.microsoft.com/office/drawing/2014/main" pred="{70D72B2C-FEA5-F44D-9D10-1C4F500BE11F}"/>
                </a:ext>
              </a:extLst>
            </xdr14:cNvPr>
            <xdr14:cNvContentPartPr/>
          </xdr14:nvContentPartPr>
          <xdr14:nvPr macro=""/>
          <xdr14:xfrm>
            <a:off x="2120760" y="4334760"/>
            <a:ext cx="389880" cy="308520"/>
          </xdr14:xfrm>
        </xdr:contentPart>
      </mc:Choice>
      <mc:Fallback xmlns="">
        <xdr:pic>
          <xdr:nvPicPr>
            <xdr:cNvPr id="81" name="Ink 80">
              <a:extLst>
                <a:ext uri="{FF2B5EF4-FFF2-40B4-BE49-F238E27FC236}">
                  <a16:creationId xmlns:a16="http://schemas.microsoft.com/office/drawing/2014/main" id="{32D687EE-E608-7F4F-88CE-E9184AFE9A32}"/>
                </a:ext>
                <a:ext uri="{147F2762-F138-4A5C-976F-8EAC2B608ADB}">
                  <a16:predDERef xmlns:a16="http://schemas.microsoft.com/office/drawing/2014/main" pred="{70D72B2C-FEA5-F44D-9D10-1C4F500BE11F}"/>
                </a:ext>
              </a:extLst>
            </xdr:cNvPr>
            <xdr:cNvPicPr/>
          </xdr:nvPicPr>
          <xdr:blipFill>
            <a:blip xmlns:r="http://schemas.openxmlformats.org/officeDocument/2006/relationships" r:embed="rId155"/>
            <a:stretch>
              <a:fillRect/>
            </a:stretch>
          </xdr:blipFill>
          <xdr:spPr>
            <a:xfrm>
              <a:off x="2110680" y="4324680"/>
              <a:ext cx="410040" cy="3286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308733</xdr:colOff>
      <xdr:row>27</xdr:row>
      <xdr:rowOff>181980</xdr:rowOff>
    </xdr:from>
    <xdr:to>
      <xdr:col>3</xdr:col>
      <xdr:colOff>33933</xdr:colOff>
      <xdr:row>28</xdr:row>
      <xdr:rowOff>165360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56">
          <xdr14:nvContentPartPr>
            <xdr14:cNvPr id="82" name="Ink 81">
              <a:extLst>
                <a:ext uri="{FF2B5EF4-FFF2-40B4-BE49-F238E27FC236}">
                  <a16:creationId xmlns:a16="http://schemas.microsoft.com/office/drawing/2014/main" id="{3D2A4E41-8595-C349-AD27-AA1048FE7CCF}"/>
                </a:ext>
                <a:ext uri="{147F2762-F138-4A5C-976F-8EAC2B608ADB}">
                  <a16:predDERef xmlns:a16="http://schemas.microsoft.com/office/drawing/2014/main" pred="{32D687EE-E608-7F4F-88CE-E9184AFE9A32}"/>
                </a:ext>
              </a:extLst>
            </xdr14:cNvPr>
            <xdr14:cNvContentPartPr/>
          </xdr14:nvContentPartPr>
          <xdr14:nvPr macro=""/>
          <xdr14:xfrm>
            <a:off x="2781000" y="5325480"/>
            <a:ext cx="334800" cy="173880"/>
          </xdr14:xfrm>
        </xdr:contentPart>
      </mc:Choice>
      <mc:Fallback xmlns="">
        <xdr:pic>
          <xdr:nvPicPr>
            <xdr:cNvPr id="82" name="Ink 81">
              <a:extLst>
                <a:ext uri="{FF2B5EF4-FFF2-40B4-BE49-F238E27FC236}">
                  <a16:creationId xmlns:a16="http://schemas.microsoft.com/office/drawing/2014/main" id="{3D2A4E41-8595-C349-AD27-AA1048FE7CCF}"/>
                </a:ext>
                <a:ext uri="{147F2762-F138-4A5C-976F-8EAC2B608ADB}">
                  <a16:predDERef xmlns:a16="http://schemas.microsoft.com/office/drawing/2014/main" pred="{32D687EE-E608-7F4F-88CE-E9184AFE9A32}"/>
                </a:ext>
              </a:extLst>
            </xdr:cNvPr>
            <xdr:cNvPicPr/>
          </xdr:nvPicPr>
          <xdr:blipFill>
            <a:blip xmlns:r="http://schemas.openxmlformats.org/officeDocument/2006/relationships" r:embed="rId157"/>
            <a:stretch>
              <a:fillRect/>
            </a:stretch>
          </xdr:blipFill>
          <xdr:spPr>
            <a:xfrm>
              <a:off x="2770920" y="5315400"/>
              <a:ext cx="354960" cy="1940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601053</xdr:colOff>
      <xdr:row>30</xdr:row>
      <xdr:rowOff>54720</xdr:rowOff>
    </xdr:from>
    <xdr:to>
      <xdr:col>3</xdr:col>
      <xdr:colOff>364413</xdr:colOff>
      <xdr:row>31</xdr:row>
      <xdr:rowOff>55020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58">
          <xdr14:nvContentPartPr>
            <xdr14:cNvPr id="83" name="Ink 82">
              <a:extLst>
                <a:ext uri="{FF2B5EF4-FFF2-40B4-BE49-F238E27FC236}">
                  <a16:creationId xmlns:a16="http://schemas.microsoft.com/office/drawing/2014/main" id="{FCA3BF5C-BE1A-1A4C-BF60-9900279FCE22}"/>
                </a:ext>
                <a:ext uri="{147F2762-F138-4A5C-976F-8EAC2B608ADB}">
                  <a16:predDERef xmlns:a16="http://schemas.microsoft.com/office/drawing/2014/main" pred="{3D2A4E41-8595-C349-AD27-AA1048FE7CCF}"/>
                </a:ext>
              </a:extLst>
            </xdr14:cNvPr>
            <xdr14:cNvContentPartPr/>
          </xdr14:nvContentPartPr>
          <xdr14:nvPr macro=""/>
          <xdr14:xfrm>
            <a:off x="3073320" y="5769720"/>
            <a:ext cx="372960" cy="190800"/>
          </xdr14:xfrm>
        </xdr:contentPart>
      </mc:Choice>
      <mc:Fallback xmlns="">
        <xdr:pic>
          <xdr:nvPicPr>
            <xdr:cNvPr id="83" name="Ink 82">
              <a:extLst>
                <a:ext uri="{FF2B5EF4-FFF2-40B4-BE49-F238E27FC236}">
                  <a16:creationId xmlns:a16="http://schemas.microsoft.com/office/drawing/2014/main" id="{FCA3BF5C-BE1A-1A4C-BF60-9900279FCE22}"/>
                </a:ext>
                <a:ext uri="{147F2762-F138-4A5C-976F-8EAC2B608ADB}">
                  <a16:predDERef xmlns:a16="http://schemas.microsoft.com/office/drawing/2014/main" pred="{3D2A4E41-8595-C349-AD27-AA1048FE7CCF}"/>
                </a:ext>
              </a:extLst>
            </xdr:cNvPr>
            <xdr:cNvPicPr/>
          </xdr:nvPicPr>
          <xdr:blipFill>
            <a:blip xmlns:r="http://schemas.openxmlformats.org/officeDocument/2006/relationships" r:embed="rId159"/>
            <a:stretch>
              <a:fillRect/>
            </a:stretch>
          </xdr:blipFill>
          <xdr:spPr>
            <a:xfrm>
              <a:off x="3063240" y="5759640"/>
              <a:ext cx="393120" cy="2109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0</xdr:col>
      <xdr:colOff>1596240</xdr:colOff>
      <xdr:row>76</xdr:row>
      <xdr:rowOff>165000</xdr:rowOff>
    </xdr:from>
    <xdr:to>
      <xdr:col>2</xdr:col>
      <xdr:colOff>50973</xdr:colOff>
      <xdr:row>81</xdr:row>
      <xdr:rowOff>113940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60">
          <xdr14:nvContentPartPr>
            <xdr14:cNvPr id="84" name="Ink 83">
              <a:extLst>
                <a:ext uri="{FF2B5EF4-FFF2-40B4-BE49-F238E27FC236}">
                  <a16:creationId xmlns:a16="http://schemas.microsoft.com/office/drawing/2014/main" id="{039E85B7-B641-C94C-A599-7A4DC6FBDAC7}"/>
                </a:ext>
                <a:ext uri="{147F2762-F138-4A5C-976F-8EAC2B608ADB}">
                  <a16:predDERef xmlns:a16="http://schemas.microsoft.com/office/drawing/2014/main" pred="{FCA3BF5C-BE1A-1A4C-BF60-9900279FCE22}"/>
                </a:ext>
              </a:extLst>
            </xdr14:cNvPr>
            <xdr14:cNvContentPartPr/>
          </xdr14:nvContentPartPr>
          <xdr14:nvPr macro=""/>
          <xdr14:xfrm>
            <a:off x="1596240" y="14643000"/>
            <a:ext cx="927000" cy="901440"/>
          </xdr14:xfrm>
        </xdr:contentPart>
      </mc:Choice>
      <mc:Fallback xmlns="">
        <xdr:pic>
          <xdr:nvPicPr>
            <xdr:cNvPr id="84" name="Ink 83">
              <a:extLst>
                <a:ext uri="{FF2B5EF4-FFF2-40B4-BE49-F238E27FC236}">
                  <a16:creationId xmlns:a16="http://schemas.microsoft.com/office/drawing/2014/main" id="{039E85B7-B641-C94C-A599-7A4DC6FBDAC7}"/>
                </a:ext>
                <a:ext uri="{147F2762-F138-4A5C-976F-8EAC2B608ADB}">
                  <a16:predDERef xmlns:a16="http://schemas.microsoft.com/office/drawing/2014/main" pred="{FCA3BF5C-BE1A-1A4C-BF60-9900279FCE22}"/>
                </a:ext>
              </a:extLst>
            </xdr:cNvPr>
            <xdr:cNvPicPr/>
          </xdr:nvPicPr>
          <xdr:blipFill>
            <a:blip xmlns:r="http://schemas.openxmlformats.org/officeDocument/2006/relationships" r:embed="rId161"/>
            <a:stretch>
              <a:fillRect/>
            </a:stretch>
          </xdr:blipFill>
          <xdr:spPr>
            <a:xfrm>
              <a:off x="1586160" y="14632920"/>
              <a:ext cx="947160" cy="9219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220100</xdr:colOff>
      <xdr:row>78</xdr:row>
      <xdr:rowOff>92880</xdr:rowOff>
    </xdr:from>
    <xdr:to>
      <xdr:col>3</xdr:col>
      <xdr:colOff>212133</xdr:colOff>
      <xdr:row>83</xdr:row>
      <xdr:rowOff>91860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62">
          <xdr14:nvContentPartPr>
            <xdr14:cNvPr id="85" name="Ink 84">
              <a:extLst>
                <a:ext uri="{FF2B5EF4-FFF2-40B4-BE49-F238E27FC236}">
                  <a16:creationId xmlns:a16="http://schemas.microsoft.com/office/drawing/2014/main" id="{D9DA9161-0632-0A47-A9AA-CB13F6F3760F}"/>
                </a:ext>
                <a:ext uri="{147F2762-F138-4A5C-976F-8EAC2B608ADB}">
                  <a16:predDERef xmlns:a16="http://schemas.microsoft.com/office/drawing/2014/main" pred="{039E85B7-B641-C94C-A599-7A4DC6FBDAC7}"/>
                </a:ext>
              </a:extLst>
            </xdr14:cNvPr>
            <xdr14:cNvContentPartPr/>
          </xdr14:nvContentPartPr>
          <xdr14:nvPr macro=""/>
          <xdr14:xfrm>
            <a:off x="1985400" y="14951880"/>
            <a:ext cx="1308600" cy="951480"/>
          </xdr14:xfrm>
        </xdr:contentPart>
      </mc:Choice>
      <mc:Fallback xmlns="">
        <xdr:pic>
          <xdr:nvPicPr>
            <xdr:cNvPr id="85" name="Ink 84">
              <a:extLst>
                <a:ext uri="{FF2B5EF4-FFF2-40B4-BE49-F238E27FC236}">
                  <a16:creationId xmlns:a16="http://schemas.microsoft.com/office/drawing/2014/main" id="{D9DA9161-0632-0A47-A9AA-CB13F6F3760F}"/>
                </a:ext>
                <a:ext uri="{147F2762-F138-4A5C-976F-8EAC2B608ADB}">
                  <a16:predDERef xmlns:a16="http://schemas.microsoft.com/office/drawing/2014/main" pred="{039E85B7-B641-C94C-A599-7A4DC6FBDAC7}"/>
                </a:ext>
              </a:extLst>
            </xdr:cNvPr>
            <xdr:cNvPicPr/>
          </xdr:nvPicPr>
          <xdr:blipFill>
            <a:blip xmlns:r="http://schemas.openxmlformats.org/officeDocument/2006/relationships" r:embed="rId163"/>
            <a:stretch>
              <a:fillRect/>
            </a:stretch>
          </xdr:blipFill>
          <xdr:spPr>
            <a:xfrm>
              <a:off x="1975320" y="14941800"/>
              <a:ext cx="1328760" cy="9716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10</xdr:col>
      <xdr:colOff>270693</xdr:colOff>
      <xdr:row>71</xdr:row>
      <xdr:rowOff>37860</xdr:rowOff>
    </xdr:from>
    <xdr:to>
      <xdr:col>11</xdr:col>
      <xdr:colOff>127293</xdr:colOff>
      <xdr:row>72</xdr:row>
      <xdr:rowOff>96840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64">
          <xdr14:nvContentPartPr>
            <xdr14:cNvPr id="86" name="Ink 85">
              <a:extLst>
                <a:ext uri="{FF2B5EF4-FFF2-40B4-BE49-F238E27FC236}">
                  <a16:creationId xmlns:a16="http://schemas.microsoft.com/office/drawing/2014/main" id="{B54811E3-5376-434D-B919-85F7C784BCBC}"/>
                </a:ext>
                <a:ext uri="{147F2762-F138-4A5C-976F-8EAC2B608ADB}">
                  <a16:predDERef xmlns:a16="http://schemas.microsoft.com/office/drawing/2014/main" pred="{D9DA9161-0632-0A47-A9AA-CB13F6F3760F}"/>
                </a:ext>
              </a:extLst>
            </xdr14:cNvPr>
            <xdr14:cNvContentPartPr/>
          </xdr14:nvContentPartPr>
          <xdr14:nvPr macro=""/>
          <xdr14:xfrm>
            <a:off x="7619760" y="13563360"/>
            <a:ext cx="466200" cy="249480"/>
          </xdr14:xfrm>
        </xdr:contentPart>
      </mc:Choice>
      <mc:Fallback xmlns="">
        <xdr:pic>
          <xdr:nvPicPr>
            <xdr:cNvPr id="86" name="Ink 85">
              <a:extLst>
                <a:ext uri="{FF2B5EF4-FFF2-40B4-BE49-F238E27FC236}">
                  <a16:creationId xmlns:a16="http://schemas.microsoft.com/office/drawing/2014/main" id="{B54811E3-5376-434D-B919-85F7C784BCBC}"/>
                </a:ext>
                <a:ext uri="{147F2762-F138-4A5C-976F-8EAC2B608ADB}">
                  <a16:predDERef xmlns:a16="http://schemas.microsoft.com/office/drawing/2014/main" pred="{D9DA9161-0632-0A47-A9AA-CB13F6F3760F}"/>
                </a:ext>
              </a:extLst>
            </xdr:cNvPr>
            <xdr:cNvPicPr/>
          </xdr:nvPicPr>
          <xdr:blipFill>
            <a:blip xmlns:r="http://schemas.openxmlformats.org/officeDocument/2006/relationships" r:embed="rId165"/>
            <a:stretch>
              <a:fillRect/>
            </a:stretch>
          </xdr:blipFill>
          <xdr:spPr>
            <a:xfrm>
              <a:off x="7609680" y="13553280"/>
              <a:ext cx="486360" cy="2700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52</xdr:row>
      <xdr:rowOff>57150</xdr:rowOff>
    </xdr:from>
    <xdr:to>
      <xdr:col>6</xdr:col>
      <xdr:colOff>295275</xdr:colOff>
      <xdr:row>55</xdr:row>
      <xdr:rowOff>76200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F5E2E82-16C2-40BD-B81B-1FB047650E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963150"/>
          <a:ext cx="5638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123825</xdr:colOff>
      <xdr:row>41</xdr:row>
      <xdr:rowOff>133350</xdr:rowOff>
    </xdr:from>
    <xdr:to>
      <xdr:col>11</xdr:col>
      <xdr:colOff>536280</xdr:colOff>
      <xdr:row>51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AD19D09-55AC-4D35-9C5F-13A69C9CD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7943850"/>
          <a:ext cx="2850855" cy="1857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27</xdr:row>
      <xdr:rowOff>76200</xdr:rowOff>
    </xdr:from>
    <xdr:to>
      <xdr:col>10</xdr:col>
      <xdr:colOff>333375</xdr:colOff>
      <xdr:row>32</xdr:row>
      <xdr:rowOff>180975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BF053DC4-99F1-4D53-8A01-6F2DBB1764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8950" y="5219700"/>
          <a:ext cx="3838575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190500</xdr:colOff>
      <xdr:row>43</xdr:row>
      <xdr:rowOff>142875</xdr:rowOff>
    </xdr:from>
    <xdr:to>
      <xdr:col>14</xdr:col>
      <xdr:colOff>523875</xdr:colOff>
      <xdr:row>49</xdr:row>
      <xdr:rowOff>161925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C15BBDDF-45E5-465F-AF84-3183440D61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8334375"/>
          <a:ext cx="1552575" cy="1171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10</xdr:row>
      <xdr:rowOff>178594</xdr:rowOff>
    </xdr:from>
    <xdr:to>
      <xdr:col>12</xdr:col>
      <xdr:colOff>57150</xdr:colOff>
      <xdr:row>25</xdr:row>
      <xdr:rowOff>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48981E82-C57D-459C-B6BC-FDF3C34D14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2083594"/>
          <a:ext cx="3314700" cy="26789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749660</xdr:colOff>
      <xdr:row>50</xdr:row>
      <xdr:rowOff>38300</xdr:rowOff>
    </xdr:from>
    <xdr:to>
      <xdr:col>2</xdr:col>
      <xdr:colOff>694373</xdr:colOff>
      <xdr:row>53</xdr:row>
      <xdr:rowOff>148640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7" name="Ink 6">
              <a:extLst>
                <a:ext uri="{FF2B5EF4-FFF2-40B4-BE49-F238E27FC236}">
                  <a16:creationId xmlns:a16="http://schemas.microsoft.com/office/drawing/2014/main" id="{27922EB0-6245-064A-9727-744159E760B1}"/>
                </a:ext>
                <a:ext uri="{147F2762-F138-4A5C-976F-8EAC2B608ADB}">
                  <a16:predDERef xmlns:a16="http://schemas.microsoft.com/office/drawing/2014/main" pred="{48981E82-C57D-459C-B6BC-FDF3C34D140F}"/>
                </a:ext>
              </a:extLst>
            </xdr14:cNvPr>
            <xdr14:cNvContentPartPr/>
          </xdr14:nvContentPartPr>
          <xdr14:nvPr macro=""/>
          <xdr14:xfrm>
            <a:off x="2743560" y="9576000"/>
            <a:ext cx="778680" cy="681840"/>
          </xdr14:xfrm>
        </xdr:contentPart>
      </mc:Choice>
      <mc:Fallback xmlns="">
        <xdr:pic>
          <xdr:nvPicPr>
            <xdr:cNvPr id="7" name="Ink 6">
              <a:extLst>
                <a:ext uri="{FF2B5EF4-FFF2-40B4-BE49-F238E27FC236}">
                  <a16:creationId xmlns:a16="http://schemas.microsoft.com/office/drawing/2014/main" id="{27922EB0-6245-064A-9727-744159E760B1}"/>
                </a:ext>
                <a:ext uri="{147F2762-F138-4A5C-976F-8EAC2B608ADB}">
                  <a16:predDERef xmlns:a16="http://schemas.microsoft.com/office/drawing/2014/main" pred="{48981E82-C57D-459C-B6BC-FDF3C34D140F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2733480" y="9565920"/>
              <a:ext cx="799200" cy="702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821093</xdr:colOff>
      <xdr:row>50</xdr:row>
      <xdr:rowOff>42260</xdr:rowOff>
    </xdr:from>
    <xdr:to>
      <xdr:col>4</xdr:col>
      <xdr:colOff>33987</xdr:colOff>
      <xdr:row>52</xdr:row>
      <xdr:rowOff>130700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">
          <xdr14:nvContentPartPr>
            <xdr14:cNvPr id="8" name="Ink 7">
              <a:extLst>
                <a:ext uri="{FF2B5EF4-FFF2-40B4-BE49-F238E27FC236}">
                  <a16:creationId xmlns:a16="http://schemas.microsoft.com/office/drawing/2014/main" id="{1D942111-A1D5-3146-90D8-A9B1261FA2FE}"/>
                </a:ext>
                <a:ext uri="{147F2762-F138-4A5C-976F-8EAC2B608ADB}">
                  <a16:predDERef xmlns:a16="http://schemas.microsoft.com/office/drawing/2014/main" pred="{27922EB0-6245-064A-9727-744159E760B1}"/>
                </a:ext>
              </a:extLst>
            </xdr14:cNvPr>
            <xdr14:cNvContentPartPr/>
          </xdr14:nvContentPartPr>
          <xdr14:nvPr macro=""/>
          <xdr14:xfrm>
            <a:off x="3648960" y="9579960"/>
            <a:ext cx="770760" cy="469440"/>
          </xdr14:xfrm>
        </xdr:contentPart>
      </mc:Choice>
      <mc:Fallback xmlns="">
        <xdr:pic>
          <xdr:nvPicPr>
            <xdr:cNvPr id="8" name="Ink 7">
              <a:extLst>
                <a:ext uri="{FF2B5EF4-FFF2-40B4-BE49-F238E27FC236}">
                  <a16:creationId xmlns:a16="http://schemas.microsoft.com/office/drawing/2014/main" id="{1D942111-A1D5-3146-90D8-A9B1261FA2FE}"/>
                </a:ext>
                <a:ext uri="{147F2762-F138-4A5C-976F-8EAC2B608ADB}">
                  <a16:predDERef xmlns:a16="http://schemas.microsoft.com/office/drawing/2014/main" pred="{27922EB0-6245-064A-9727-744159E760B1}"/>
                </a:ext>
              </a:extLst>
            </xdr:cNvPr>
            <xdr:cNvPicPr/>
          </xdr:nvPicPr>
          <xdr:blipFill>
            <a:blip xmlns:r="http://schemas.openxmlformats.org/officeDocument/2006/relationships" r:embed="rId9"/>
            <a:stretch>
              <a:fillRect/>
            </a:stretch>
          </xdr:blipFill>
          <xdr:spPr>
            <a:xfrm>
              <a:off x="3638880" y="9569880"/>
              <a:ext cx="790920" cy="4896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105553</xdr:colOff>
      <xdr:row>47</xdr:row>
      <xdr:rowOff>4020</xdr:rowOff>
    </xdr:from>
    <xdr:to>
      <xdr:col>3</xdr:col>
      <xdr:colOff>292033</xdr:colOff>
      <xdr:row>47</xdr:row>
      <xdr:rowOff>148380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">
          <xdr14:nvContentPartPr>
            <xdr14:cNvPr id="9" name="Ink 8">
              <a:extLst>
                <a:ext uri="{FF2B5EF4-FFF2-40B4-BE49-F238E27FC236}">
                  <a16:creationId xmlns:a16="http://schemas.microsoft.com/office/drawing/2014/main" id="{B4DF5DD8-D140-3842-98F9-2CEEA5C01953}"/>
                </a:ext>
                <a:ext uri="{147F2762-F138-4A5C-976F-8EAC2B608ADB}">
                  <a16:predDERef xmlns:a16="http://schemas.microsoft.com/office/drawing/2014/main" pred="{1D942111-A1D5-3146-90D8-A9B1261FA2FE}"/>
                </a:ext>
              </a:extLst>
            </xdr14:cNvPr>
            <xdr14:cNvContentPartPr/>
          </xdr14:nvContentPartPr>
          <xdr14:nvPr macro=""/>
          <xdr14:xfrm>
            <a:off x="3784320" y="8957520"/>
            <a:ext cx="186480" cy="144360"/>
          </xdr14:xfrm>
        </xdr:contentPart>
      </mc:Choice>
      <mc:Fallback xmlns="">
        <xdr:pic>
          <xdr:nvPicPr>
            <xdr:cNvPr id="9" name="Ink 8">
              <a:extLst>
                <a:ext uri="{FF2B5EF4-FFF2-40B4-BE49-F238E27FC236}">
                  <a16:creationId xmlns:a16="http://schemas.microsoft.com/office/drawing/2014/main" id="{B4DF5DD8-D140-3842-98F9-2CEEA5C01953}"/>
                </a:ext>
                <a:ext uri="{147F2762-F138-4A5C-976F-8EAC2B608ADB}">
                  <a16:predDERef xmlns:a16="http://schemas.microsoft.com/office/drawing/2014/main" pred="{1D942111-A1D5-3146-90D8-A9B1261FA2FE}"/>
                </a:ext>
              </a:extLst>
            </xdr:cNvPr>
            <xdr:cNvPicPr/>
          </xdr:nvPicPr>
          <xdr:blipFill>
            <a:blip xmlns:r="http://schemas.openxmlformats.org/officeDocument/2006/relationships" r:embed="rId11"/>
            <a:stretch>
              <a:fillRect/>
            </a:stretch>
          </xdr:blipFill>
          <xdr:spPr>
            <a:xfrm>
              <a:off x="3774240" y="8947440"/>
              <a:ext cx="207000" cy="1645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173233</xdr:colOff>
      <xdr:row>48</xdr:row>
      <xdr:rowOff>101520</xdr:rowOff>
    </xdr:from>
    <xdr:to>
      <xdr:col>3</xdr:col>
      <xdr:colOff>304993</xdr:colOff>
      <xdr:row>48</xdr:row>
      <xdr:rowOff>199080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">
          <xdr14:nvContentPartPr>
            <xdr14:cNvPr id="10" name="Ink 9">
              <a:extLst>
                <a:ext uri="{FF2B5EF4-FFF2-40B4-BE49-F238E27FC236}">
                  <a16:creationId xmlns:a16="http://schemas.microsoft.com/office/drawing/2014/main" id="{71854704-6EB7-7448-8BC3-78F3AD0F0733}"/>
                </a:ext>
                <a:ext uri="{147F2762-F138-4A5C-976F-8EAC2B608ADB}">
                  <a16:predDERef xmlns:a16="http://schemas.microsoft.com/office/drawing/2014/main" pred="{B4DF5DD8-D140-3842-98F9-2CEEA5C01953}"/>
                </a:ext>
              </a:extLst>
            </xdr14:cNvPr>
            <xdr14:cNvContentPartPr/>
          </xdr14:nvContentPartPr>
          <xdr14:nvPr macro=""/>
          <xdr14:xfrm>
            <a:off x="3852000" y="9245520"/>
            <a:ext cx="131760" cy="97560"/>
          </xdr14:xfrm>
        </xdr:contentPart>
      </mc:Choice>
      <mc:Fallback xmlns="">
        <xdr:pic>
          <xdr:nvPicPr>
            <xdr:cNvPr id="10" name="Ink 9">
              <a:extLst>
                <a:ext uri="{FF2B5EF4-FFF2-40B4-BE49-F238E27FC236}">
                  <a16:creationId xmlns:a16="http://schemas.microsoft.com/office/drawing/2014/main" id="{71854704-6EB7-7448-8BC3-78F3AD0F0733}"/>
                </a:ext>
                <a:ext uri="{147F2762-F138-4A5C-976F-8EAC2B608ADB}">
                  <a16:predDERef xmlns:a16="http://schemas.microsoft.com/office/drawing/2014/main" pred="{B4DF5DD8-D140-3842-98F9-2CEEA5C01953}"/>
                </a:ext>
              </a:extLst>
            </xdr:cNvPr>
            <xdr:cNvPicPr/>
          </xdr:nvPicPr>
          <xdr:blipFill>
            <a:blip xmlns:r="http://schemas.openxmlformats.org/officeDocument/2006/relationships" r:embed="rId13"/>
            <a:stretch>
              <a:fillRect/>
            </a:stretch>
          </xdr:blipFill>
          <xdr:spPr>
            <a:xfrm>
              <a:off x="3841920" y="9235440"/>
              <a:ext cx="151920" cy="1180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148393</xdr:colOff>
      <xdr:row>38</xdr:row>
      <xdr:rowOff>33720</xdr:rowOff>
    </xdr:from>
    <xdr:to>
      <xdr:col>3</xdr:col>
      <xdr:colOff>524953</xdr:colOff>
      <xdr:row>39</xdr:row>
      <xdr:rowOff>114660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4">
          <xdr14:nvContentPartPr>
            <xdr14:cNvPr id="11" name="Ink 10">
              <a:extLst>
                <a:ext uri="{FF2B5EF4-FFF2-40B4-BE49-F238E27FC236}">
                  <a16:creationId xmlns:a16="http://schemas.microsoft.com/office/drawing/2014/main" id="{22A5C690-0EEE-AE4C-A289-9C6535AA8640}"/>
                </a:ext>
                <a:ext uri="{147F2762-F138-4A5C-976F-8EAC2B608ADB}">
                  <a16:predDERef xmlns:a16="http://schemas.microsoft.com/office/drawing/2014/main" pred="{71854704-6EB7-7448-8BC3-78F3AD0F0733}"/>
                </a:ext>
              </a:extLst>
            </xdr14:cNvPr>
            <xdr14:cNvContentPartPr/>
          </xdr14:nvContentPartPr>
          <xdr14:nvPr macro=""/>
          <xdr14:xfrm>
            <a:off x="3827160" y="7272720"/>
            <a:ext cx="376560" cy="271440"/>
          </xdr14:xfrm>
        </xdr:contentPart>
      </mc:Choice>
      <mc:Fallback xmlns="">
        <xdr:pic>
          <xdr:nvPicPr>
            <xdr:cNvPr id="11" name="Ink 10">
              <a:extLst>
                <a:ext uri="{FF2B5EF4-FFF2-40B4-BE49-F238E27FC236}">
                  <a16:creationId xmlns:a16="http://schemas.microsoft.com/office/drawing/2014/main" id="{22A5C690-0EEE-AE4C-A289-9C6535AA8640}"/>
                </a:ext>
                <a:ext uri="{147F2762-F138-4A5C-976F-8EAC2B608ADB}">
                  <a16:predDERef xmlns:a16="http://schemas.microsoft.com/office/drawing/2014/main" pred="{71854704-6EB7-7448-8BC3-78F3AD0F0733}"/>
                </a:ext>
              </a:extLst>
            </xdr:cNvPr>
            <xdr:cNvPicPr/>
          </xdr:nvPicPr>
          <xdr:blipFill>
            <a:blip xmlns:r="http://schemas.openxmlformats.org/officeDocument/2006/relationships" r:embed="rId15"/>
            <a:stretch>
              <a:fillRect/>
            </a:stretch>
          </xdr:blipFill>
          <xdr:spPr>
            <a:xfrm>
              <a:off x="3817080" y="7262640"/>
              <a:ext cx="396720" cy="2916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516673</xdr:colOff>
      <xdr:row>12</xdr:row>
      <xdr:rowOff>169200</xdr:rowOff>
    </xdr:from>
    <xdr:to>
      <xdr:col>5</xdr:col>
      <xdr:colOff>79947</xdr:colOff>
      <xdr:row>16</xdr:row>
      <xdr:rowOff>110640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6">
          <xdr14:nvContentPartPr>
            <xdr14:cNvPr id="12" name="Ink 11">
              <a:extLst>
                <a:ext uri="{FF2B5EF4-FFF2-40B4-BE49-F238E27FC236}">
                  <a16:creationId xmlns:a16="http://schemas.microsoft.com/office/drawing/2014/main" id="{A6821A0D-546E-BA46-9D0E-9AFE68F59067}"/>
                </a:ext>
                <a:ext uri="{147F2762-F138-4A5C-976F-8EAC2B608ADB}">
                  <a16:predDERef xmlns:a16="http://schemas.microsoft.com/office/drawing/2014/main" pred="{22A5C690-0EEE-AE4C-A289-9C6535AA8640}"/>
                </a:ext>
              </a:extLst>
            </xdr14:cNvPr>
            <xdr14:cNvContentPartPr/>
          </xdr14:nvContentPartPr>
          <xdr14:nvPr macro=""/>
          <xdr14:xfrm>
            <a:off x="4195440" y="2455200"/>
            <a:ext cx="879840" cy="703440"/>
          </xdr14:xfrm>
        </xdr:contentPart>
      </mc:Choice>
      <mc:Fallback xmlns="">
        <xdr:pic>
          <xdr:nvPicPr>
            <xdr:cNvPr id="12" name="Ink 11">
              <a:extLst>
                <a:ext uri="{FF2B5EF4-FFF2-40B4-BE49-F238E27FC236}">
                  <a16:creationId xmlns:a16="http://schemas.microsoft.com/office/drawing/2014/main" id="{A6821A0D-546E-BA46-9D0E-9AFE68F59067}"/>
                </a:ext>
                <a:ext uri="{147F2762-F138-4A5C-976F-8EAC2B608ADB}">
                  <a16:predDERef xmlns:a16="http://schemas.microsoft.com/office/drawing/2014/main" pred="{22A5C690-0EEE-AE4C-A289-9C6535AA8640}"/>
                </a:ext>
              </a:extLst>
            </xdr:cNvPr>
            <xdr:cNvPicPr/>
          </xdr:nvPicPr>
          <xdr:blipFill>
            <a:blip xmlns:r="http://schemas.openxmlformats.org/officeDocument/2006/relationships" r:embed="rId17"/>
            <a:stretch>
              <a:fillRect/>
            </a:stretch>
          </xdr:blipFill>
          <xdr:spPr>
            <a:xfrm>
              <a:off x="4185360" y="2445120"/>
              <a:ext cx="900000" cy="7236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702433</xdr:colOff>
      <xdr:row>17</xdr:row>
      <xdr:rowOff>105540</xdr:rowOff>
    </xdr:from>
    <xdr:to>
      <xdr:col>4</xdr:col>
      <xdr:colOff>29667</xdr:colOff>
      <xdr:row>18</xdr:row>
      <xdr:rowOff>67680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8">
          <xdr14:nvContentPartPr>
            <xdr14:cNvPr id="13" name="Ink 12">
              <a:extLst>
                <a:ext uri="{FF2B5EF4-FFF2-40B4-BE49-F238E27FC236}">
                  <a16:creationId xmlns:a16="http://schemas.microsoft.com/office/drawing/2014/main" id="{8F08EE15-5BE9-D847-AAA8-E09B4A1E2AFF}"/>
                </a:ext>
                <a:ext uri="{147F2762-F138-4A5C-976F-8EAC2B608ADB}">
                  <a16:predDERef xmlns:a16="http://schemas.microsoft.com/office/drawing/2014/main" pred="{A6821A0D-546E-BA46-9D0E-9AFE68F59067}"/>
                </a:ext>
              </a:extLst>
            </xdr14:cNvPr>
            <xdr14:cNvContentPartPr/>
          </xdr14:nvContentPartPr>
          <xdr14:nvPr macro=""/>
          <xdr14:xfrm>
            <a:off x="4381200" y="3344040"/>
            <a:ext cx="34200" cy="152640"/>
          </xdr14:xfrm>
        </xdr:contentPart>
      </mc:Choice>
      <mc:Fallback xmlns="">
        <xdr:pic>
          <xdr:nvPicPr>
            <xdr:cNvPr id="13" name="Ink 12">
              <a:extLst>
                <a:ext uri="{FF2B5EF4-FFF2-40B4-BE49-F238E27FC236}">
                  <a16:creationId xmlns:a16="http://schemas.microsoft.com/office/drawing/2014/main" id="{8F08EE15-5BE9-D847-AAA8-E09B4A1E2AFF}"/>
                </a:ext>
                <a:ext uri="{147F2762-F138-4A5C-976F-8EAC2B608ADB}">
                  <a16:predDERef xmlns:a16="http://schemas.microsoft.com/office/drawing/2014/main" pred="{A6821A0D-546E-BA46-9D0E-9AFE68F59067}"/>
                </a:ext>
              </a:extLst>
            </xdr:cNvPr>
            <xdr:cNvPicPr/>
          </xdr:nvPicPr>
          <xdr:blipFill>
            <a:blip xmlns:r="http://schemas.openxmlformats.org/officeDocument/2006/relationships" r:embed="rId19"/>
            <a:stretch>
              <a:fillRect/>
            </a:stretch>
          </xdr:blipFill>
          <xdr:spPr>
            <a:xfrm>
              <a:off x="4371120" y="3333960"/>
              <a:ext cx="54360" cy="1728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677233</xdr:colOff>
      <xdr:row>17</xdr:row>
      <xdr:rowOff>42180</xdr:rowOff>
    </xdr:from>
    <xdr:to>
      <xdr:col>4</xdr:col>
      <xdr:colOff>131547</xdr:colOff>
      <xdr:row>18</xdr:row>
      <xdr:rowOff>135720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0">
          <xdr14:nvContentPartPr>
            <xdr14:cNvPr id="14" name="Ink 13">
              <a:extLst>
                <a:ext uri="{FF2B5EF4-FFF2-40B4-BE49-F238E27FC236}">
                  <a16:creationId xmlns:a16="http://schemas.microsoft.com/office/drawing/2014/main" id="{1B2763C2-63E8-0347-AC04-2E63CC1AE4EA}"/>
                </a:ext>
                <a:ext uri="{147F2762-F138-4A5C-976F-8EAC2B608ADB}">
                  <a16:predDERef xmlns:a16="http://schemas.microsoft.com/office/drawing/2014/main" pred="{8F08EE15-5BE9-D847-AAA8-E09B4A1E2AFF}"/>
                </a:ext>
              </a:extLst>
            </xdr14:cNvPr>
            <xdr14:cNvContentPartPr/>
          </xdr14:nvContentPartPr>
          <xdr14:nvPr macro=""/>
          <xdr14:xfrm>
            <a:off x="4356000" y="3280680"/>
            <a:ext cx="161280" cy="284040"/>
          </xdr14:xfrm>
        </xdr:contentPart>
      </mc:Choice>
      <mc:Fallback xmlns="">
        <xdr:pic>
          <xdr:nvPicPr>
            <xdr:cNvPr id="14" name="Ink 13">
              <a:extLst>
                <a:ext uri="{FF2B5EF4-FFF2-40B4-BE49-F238E27FC236}">
                  <a16:creationId xmlns:a16="http://schemas.microsoft.com/office/drawing/2014/main" id="{1B2763C2-63E8-0347-AC04-2E63CC1AE4EA}"/>
                </a:ext>
                <a:ext uri="{147F2762-F138-4A5C-976F-8EAC2B608ADB}">
                  <a16:predDERef xmlns:a16="http://schemas.microsoft.com/office/drawing/2014/main" pred="{8F08EE15-5BE9-D847-AAA8-E09B4A1E2AFF}"/>
                </a:ext>
              </a:extLst>
            </xdr:cNvPr>
            <xdr:cNvPicPr/>
          </xdr:nvPicPr>
          <xdr:blipFill>
            <a:blip xmlns:r="http://schemas.openxmlformats.org/officeDocument/2006/relationships" r:embed="rId21"/>
            <a:stretch>
              <a:fillRect/>
            </a:stretch>
          </xdr:blipFill>
          <xdr:spPr>
            <a:xfrm>
              <a:off x="4345920" y="3270600"/>
              <a:ext cx="181440" cy="3042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173307</xdr:colOff>
      <xdr:row>18</xdr:row>
      <xdr:rowOff>67680</xdr:rowOff>
    </xdr:from>
    <xdr:to>
      <xdr:col>4</xdr:col>
      <xdr:colOff>190587</xdr:colOff>
      <xdr:row>18</xdr:row>
      <xdr:rowOff>76680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2">
          <xdr14:nvContentPartPr>
            <xdr14:cNvPr id="15" name="Ink 14">
              <a:extLst>
                <a:ext uri="{FF2B5EF4-FFF2-40B4-BE49-F238E27FC236}">
                  <a16:creationId xmlns:a16="http://schemas.microsoft.com/office/drawing/2014/main" id="{CC0C80C7-A746-BD40-A774-67E819A6C89F}"/>
                </a:ext>
                <a:ext uri="{147F2762-F138-4A5C-976F-8EAC2B608ADB}">
                  <a16:predDERef xmlns:a16="http://schemas.microsoft.com/office/drawing/2014/main" pred="{1B2763C2-63E8-0347-AC04-2E63CC1AE4EA}"/>
                </a:ext>
              </a:extLst>
            </xdr14:cNvPr>
            <xdr14:cNvContentPartPr/>
          </xdr14:nvContentPartPr>
          <xdr14:nvPr macro=""/>
          <xdr14:xfrm>
            <a:off x="4559040" y="3496680"/>
            <a:ext cx="17280" cy="9000"/>
          </xdr14:xfrm>
        </xdr:contentPart>
      </mc:Choice>
      <mc:Fallback xmlns="">
        <xdr:pic>
          <xdr:nvPicPr>
            <xdr:cNvPr id="15" name="Ink 14">
              <a:extLst>
                <a:ext uri="{FF2B5EF4-FFF2-40B4-BE49-F238E27FC236}">
                  <a16:creationId xmlns:a16="http://schemas.microsoft.com/office/drawing/2014/main" id="{CC0C80C7-A746-BD40-A774-67E819A6C89F}"/>
                </a:ext>
                <a:ext uri="{147F2762-F138-4A5C-976F-8EAC2B608ADB}">
                  <a16:predDERef xmlns:a16="http://schemas.microsoft.com/office/drawing/2014/main" pred="{1B2763C2-63E8-0347-AC04-2E63CC1AE4EA}"/>
                </a:ext>
              </a:extLst>
            </xdr:cNvPr>
            <xdr:cNvPicPr/>
          </xdr:nvPicPr>
          <xdr:blipFill>
            <a:blip xmlns:r="http://schemas.openxmlformats.org/officeDocument/2006/relationships" r:embed="rId23"/>
            <a:stretch>
              <a:fillRect/>
            </a:stretch>
          </xdr:blipFill>
          <xdr:spPr>
            <a:xfrm>
              <a:off x="4548960" y="3486600"/>
              <a:ext cx="37440" cy="291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215787</xdr:colOff>
      <xdr:row>17</xdr:row>
      <xdr:rowOff>8340</xdr:rowOff>
    </xdr:from>
    <xdr:to>
      <xdr:col>4</xdr:col>
      <xdr:colOff>453387</xdr:colOff>
      <xdr:row>18</xdr:row>
      <xdr:rowOff>88560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4">
          <xdr14:nvContentPartPr>
            <xdr14:cNvPr id="16" name="Ink 15">
              <a:extLst>
                <a:ext uri="{FF2B5EF4-FFF2-40B4-BE49-F238E27FC236}">
                  <a16:creationId xmlns:a16="http://schemas.microsoft.com/office/drawing/2014/main" id="{38B4DD70-35DF-F24A-B724-7F103D2E934B}"/>
                </a:ext>
                <a:ext uri="{147F2762-F138-4A5C-976F-8EAC2B608ADB}">
                  <a16:predDERef xmlns:a16="http://schemas.microsoft.com/office/drawing/2014/main" pred="{CC0C80C7-A746-BD40-A774-67E819A6C89F}"/>
                </a:ext>
              </a:extLst>
            </xdr14:cNvPr>
            <xdr14:cNvContentPartPr/>
          </xdr14:nvContentPartPr>
          <xdr14:nvPr macro=""/>
          <xdr14:xfrm>
            <a:off x="4601520" y="3246840"/>
            <a:ext cx="237600" cy="270720"/>
          </xdr14:xfrm>
        </xdr:contentPart>
      </mc:Choice>
      <mc:Fallback xmlns="">
        <xdr:pic>
          <xdr:nvPicPr>
            <xdr:cNvPr id="16" name="Ink 15">
              <a:extLst>
                <a:ext uri="{FF2B5EF4-FFF2-40B4-BE49-F238E27FC236}">
                  <a16:creationId xmlns:a16="http://schemas.microsoft.com/office/drawing/2014/main" id="{38B4DD70-35DF-F24A-B724-7F103D2E934B}"/>
                </a:ext>
                <a:ext uri="{147F2762-F138-4A5C-976F-8EAC2B608ADB}">
                  <a16:predDERef xmlns:a16="http://schemas.microsoft.com/office/drawing/2014/main" pred="{CC0C80C7-A746-BD40-A774-67E819A6C89F}"/>
                </a:ext>
              </a:extLst>
            </xdr:cNvPr>
            <xdr:cNvPicPr/>
          </xdr:nvPicPr>
          <xdr:blipFill>
            <a:blip xmlns:r="http://schemas.openxmlformats.org/officeDocument/2006/relationships" r:embed="rId25"/>
            <a:stretch>
              <a:fillRect/>
            </a:stretch>
          </xdr:blipFill>
          <xdr:spPr>
            <a:xfrm>
              <a:off x="4591440" y="3236760"/>
              <a:ext cx="257760" cy="2908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190227</xdr:colOff>
      <xdr:row>18</xdr:row>
      <xdr:rowOff>190440</xdr:rowOff>
    </xdr:from>
    <xdr:to>
      <xdr:col>4</xdr:col>
      <xdr:colOff>321267</xdr:colOff>
      <xdr:row>19</xdr:row>
      <xdr:rowOff>186420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6">
          <xdr14:nvContentPartPr>
            <xdr14:cNvPr id="17" name="Ink 16">
              <a:extLst>
                <a:ext uri="{FF2B5EF4-FFF2-40B4-BE49-F238E27FC236}">
                  <a16:creationId xmlns:a16="http://schemas.microsoft.com/office/drawing/2014/main" id="{B6FDC6CE-7361-A14E-82FD-D08BDE042F9E}"/>
                </a:ext>
                <a:ext uri="{147F2762-F138-4A5C-976F-8EAC2B608ADB}">
                  <a16:predDERef xmlns:a16="http://schemas.microsoft.com/office/drawing/2014/main" pred="{38B4DD70-35DF-F24A-B724-7F103D2E934B}"/>
                </a:ext>
              </a:extLst>
            </xdr14:cNvPr>
            <xdr14:cNvContentPartPr/>
          </xdr14:nvContentPartPr>
          <xdr14:nvPr macro=""/>
          <xdr14:xfrm>
            <a:off x="4575960" y="3619440"/>
            <a:ext cx="131040" cy="186480"/>
          </xdr14:xfrm>
        </xdr:contentPart>
      </mc:Choice>
      <mc:Fallback xmlns="">
        <xdr:pic>
          <xdr:nvPicPr>
            <xdr:cNvPr id="17" name="Ink 16">
              <a:extLst>
                <a:ext uri="{FF2B5EF4-FFF2-40B4-BE49-F238E27FC236}">
                  <a16:creationId xmlns:a16="http://schemas.microsoft.com/office/drawing/2014/main" id="{B6FDC6CE-7361-A14E-82FD-D08BDE042F9E}"/>
                </a:ext>
                <a:ext uri="{147F2762-F138-4A5C-976F-8EAC2B608ADB}">
                  <a16:predDERef xmlns:a16="http://schemas.microsoft.com/office/drawing/2014/main" pred="{38B4DD70-35DF-F24A-B724-7F103D2E934B}"/>
                </a:ext>
              </a:extLst>
            </xdr:cNvPr>
            <xdr:cNvPicPr/>
          </xdr:nvPicPr>
          <xdr:blipFill>
            <a:blip xmlns:r="http://schemas.openxmlformats.org/officeDocument/2006/relationships" r:embed="rId27"/>
            <a:stretch>
              <a:fillRect/>
            </a:stretch>
          </xdr:blipFill>
          <xdr:spPr>
            <a:xfrm>
              <a:off x="4565880" y="3609360"/>
              <a:ext cx="151200" cy="207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363747</xdr:colOff>
      <xdr:row>19</xdr:row>
      <xdr:rowOff>75900</xdr:rowOff>
    </xdr:from>
    <xdr:to>
      <xdr:col>4</xdr:col>
      <xdr:colOff>385347</xdr:colOff>
      <xdr:row>19</xdr:row>
      <xdr:rowOff>177780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8">
          <xdr14:nvContentPartPr>
            <xdr14:cNvPr id="18" name="Ink 17">
              <a:extLst>
                <a:ext uri="{FF2B5EF4-FFF2-40B4-BE49-F238E27FC236}">
                  <a16:creationId xmlns:a16="http://schemas.microsoft.com/office/drawing/2014/main" id="{C3632A8E-764D-5244-81BF-DAC76C172FC4}"/>
                </a:ext>
                <a:ext uri="{147F2762-F138-4A5C-976F-8EAC2B608ADB}">
                  <a16:predDERef xmlns:a16="http://schemas.microsoft.com/office/drawing/2014/main" pred="{B6FDC6CE-7361-A14E-82FD-D08BDE042F9E}"/>
                </a:ext>
              </a:extLst>
            </xdr14:cNvPr>
            <xdr14:cNvContentPartPr/>
          </xdr14:nvContentPartPr>
          <xdr14:nvPr macro=""/>
          <xdr14:xfrm>
            <a:off x="4749480" y="3695400"/>
            <a:ext cx="21600" cy="101880"/>
          </xdr14:xfrm>
        </xdr:contentPart>
      </mc:Choice>
      <mc:Fallback xmlns="">
        <xdr:pic>
          <xdr:nvPicPr>
            <xdr:cNvPr id="18" name="Ink 17">
              <a:extLst>
                <a:ext uri="{FF2B5EF4-FFF2-40B4-BE49-F238E27FC236}">
                  <a16:creationId xmlns:a16="http://schemas.microsoft.com/office/drawing/2014/main" id="{C3632A8E-764D-5244-81BF-DAC76C172FC4}"/>
                </a:ext>
                <a:ext uri="{147F2762-F138-4A5C-976F-8EAC2B608ADB}">
                  <a16:predDERef xmlns:a16="http://schemas.microsoft.com/office/drawing/2014/main" pred="{B6FDC6CE-7361-A14E-82FD-D08BDE042F9E}"/>
                </a:ext>
              </a:extLst>
            </xdr:cNvPr>
            <xdr:cNvPicPr/>
          </xdr:nvPicPr>
          <xdr:blipFill>
            <a:blip xmlns:r="http://schemas.openxmlformats.org/officeDocument/2006/relationships" r:embed="rId29"/>
            <a:stretch>
              <a:fillRect/>
            </a:stretch>
          </xdr:blipFill>
          <xdr:spPr>
            <a:xfrm>
              <a:off x="4739400" y="3685320"/>
              <a:ext cx="41760" cy="1220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414867</xdr:colOff>
      <xdr:row>18</xdr:row>
      <xdr:rowOff>173520</xdr:rowOff>
    </xdr:from>
    <xdr:to>
      <xdr:col>4</xdr:col>
      <xdr:colOff>419547</xdr:colOff>
      <xdr:row>18</xdr:row>
      <xdr:rowOff>182520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0">
          <xdr14:nvContentPartPr>
            <xdr14:cNvPr id="19" name="Ink 18">
              <a:extLst>
                <a:ext uri="{FF2B5EF4-FFF2-40B4-BE49-F238E27FC236}">
                  <a16:creationId xmlns:a16="http://schemas.microsoft.com/office/drawing/2014/main" id="{EC47CA74-780E-F14E-A6C1-278B3256A5EC}"/>
                </a:ext>
                <a:ext uri="{147F2762-F138-4A5C-976F-8EAC2B608ADB}">
                  <a16:predDERef xmlns:a16="http://schemas.microsoft.com/office/drawing/2014/main" pred="{C3632A8E-764D-5244-81BF-DAC76C172FC4}"/>
                </a:ext>
              </a:extLst>
            </xdr14:cNvPr>
            <xdr14:cNvContentPartPr/>
          </xdr14:nvContentPartPr>
          <xdr14:nvPr macro=""/>
          <xdr14:xfrm>
            <a:off x="4800600" y="3602520"/>
            <a:ext cx="4680" cy="9000"/>
          </xdr14:xfrm>
        </xdr:contentPart>
      </mc:Choice>
      <mc:Fallback xmlns="">
        <xdr:pic>
          <xdr:nvPicPr>
            <xdr:cNvPr id="19" name="Ink 18">
              <a:extLst>
                <a:ext uri="{FF2B5EF4-FFF2-40B4-BE49-F238E27FC236}">
                  <a16:creationId xmlns:a16="http://schemas.microsoft.com/office/drawing/2014/main" id="{EC47CA74-780E-F14E-A6C1-278B3256A5EC}"/>
                </a:ext>
                <a:ext uri="{147F2762-F138-4A5C-976F-8EAC2B608ADB}">
                  <a16:predDERef xmlns:a16="http://schemas.microsoft.com/office/drawing/2014/main" pred="{C3632A8E-764D-5244-81BF-DAC76C172FC4}"/>
                </a:ext>
              </a:extLst>
            </xdr:cNvPr>
            <xdr:cNvPicPr/>
          </xdr:nvPicPr>
          <xdr:blipFill>
            <a:blip xmlns:r="http://schemas.openxmlformats.org/officeDocument/2006/relationships" r:embed="rId31"/>
            <a:stretch>
              <a:fillRect/>
            </a:stretch>
          </xdr:blipFill>
          <xdr:spPr>
            <a:xfrm>
              <a:off x="4790160" y="3592440"/>
              <a:ext cx="24840" cy="291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427467</xdr:colOff>
      <xdr:row>19</xdr:row>
      <xdr:rowOff>3900</xdr:rowOff>
    </xdr:from>
    <xdr:to>
      <xdr:col>4</xdr:col>
      <xdr:colOff>542307</xdr:colOff>
      <xdr:row>19</xdr:row>
      <xdr:rowOff>110100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2">
          <xdr14:nvContentPartPr>
            <xdr14:cNvPr id="20" name="Ink 19">
              <a:extLst>
                <a:ext uri="{FF2B5EF4-FFF2-40B4-BE49-F238E27FC236}">
                  <a16:creationId xmlns:a16="http://schemas.microsoft.com/office/drawing/2014/main" id="{E0294A05-3214-AA43-9EBC-B12C28299B29}"/>
                </a:ext>
                <a:ext uri="{147F2762-F138-4A5C-976F-8EAC2B608ADB}">
                  <a16:predDERef xmlns:a16="http://schemas.microsoft.com/office/drawing/2014/main" pred="{EC47CA74-780E-F14E-A6C1-278B3256A5EC}"/>
                </a:ext>
              </a:extLst>
            </xdr14:cNvPr>
            <xdr14:cNvContentPartPr/>
          </xdr14:nvContentPartPr>
          <xdr14:nvPr macro=""/>
          <xdr14:xfrm>
            <a:off x="4813200" y="3623400"/>
            <a:ext cx="114840" cy="106200"/>
          </xdr14:xfrm>
        </xdr:contentPart>
      </mc:Choice>
      <mc:Fallback xmlns="">
        <xdr:pic>
          <xdr:nvPicPr>
            <xdr:cNvPr id="20" name="Ink 19">
              <a:extLst>
                <a:ext uri="{FF2B5EF4-FFF2-40B4-BE49-F238E27FC236}">
                  <a16:creationId xmlns:a16="http://schemas.microsoft.com/office/drawing/2014/main" id="{E0294A05-3214-AA43-9EBC-B12C28299B29}"/>
                </a:ext>
                <a:ext uri="{147F2762-F138-4A5C-976F-8EAC2B608ADB}">
                  <a16:predDERef xmlns:a16="http://schemas.microsoft.com/office/drawing/2014/main" pred="{EC47CA74-780E-F14E-A6C1-278B3256A5EC}"/>
                </a:ext>
              </a:extLst>
            </xdr:cNvPr>
            <xdr:cNvPicPr/>
          </xdr:nvPicPr>
          <xdr:blipFill>
            <a:blip xmlns:r="http://schemas.openxmlformats.org/officeDocument/2006/relationships" r:embed="rId33"/>
            <a:stretch>
              <a:fillRect/>
            </a:stretch>
          </xdr:blipFill>
          <xdr:spPr>
            <a:xfrm>
              <a:off x="4803120" y="3613320"/>
              <a:ext cx="135000" cy="1263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550227</xdr:colOff>
      <xdr:row>18</xdr:row>
      <xdr:rowOff>154440</xdr:rowOff>
    </xdr:from>
    <xdr:to>
      <xdr:col>5</xdr:col>
      <xdr:colOff>42147</xdr:colOff>
      <xdr:row>20</xdr:row>
      <xdr:rowOff>97440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4">
          <xdr14:nvContentPartPr>
            <xdr14:cNvPr id="21" name="Ink 20">
              <a:extLst>
                <a:ext uri="{FF2B5EF4-FFF2-40B4-BE49-F238E27FC236}">
                  <a16:creationId xmlns:a16="http://schemas.microsoft.com/office/drawing/2014/main" id="{E7FC1FFD-0174-0F48-9B87-50FF3C29CF68}"/>
                </a:ext>
                <a:ext uri="{147F2762-F138-4A5C-976F-8EAC2B608ADB}">
                  <a16:predDERef xmlns:a16="http://schemas.microsoft.com/office/drawing/2014/main" pred="{E0294A05-3214-AA43-9EBC-B12C28299B29}"/>
                </a:ext>
              </a:extLst>
            </xdr14:cNvPr>
            <xdr14:cNvContentPartPr/>
          </xdr14:nvContentPartPr>
          <xdr14:nvPr macro=""/>
          <xdr14:xfrm>
            <a:off x="4935960" y="3583440"/>
            <a:ext cx="101520" cy="324000"/>
          </xdr14:xfrm>
        </xdr:contentPart>
      </mc:Choice>
      <mc:Fallback xmlns="">
        <xdr:pic>
          <xdr:nvPicPr>
            <xdr:cNvPr id="21" name="Ink 20">
              <a:extLst>
                <a:ext uri="{FF2B5EF4-FFF2-40B4-BE49-F238E27FC236}">
                  <a16:creationId xmlns:a16="http://schemas.microsoft.com/office/drawing/2014/main" id="{E7FC1FFD-0174-0F48-9B87-50FF3C29CF68}"/>
                </a:ext>
                <a:ext uri="{147F2762-F138-4A5C-976F-8EAC2B608ADB}">
                  <a16:predDERef xmlns:a16="http://schemas.microsoft.com/office/drawing/2014/main" pred="{E0294A05-3214-AA43-9EBC-B12C28299B29}"/>
                </a:ext>
              </a:extLst>
            </xdr:cNvPr>
            <xdr:cNvPicPr/>
          </xdr:nvPicPr>
          <xdr:blipFill>
            <a:blip xmlns:r="http://schemas.openxmlformats.org/officeDocument/2006/relationships" r:embed="rId35"/>
            <a:stretch>
              <a:fillRect/>
            </a:stretch>
          </xdr:blipFill>
          <xdr:spPr>
            <a:xfrm>
              <a:off x="4925880" y="3573360"/>
              <a:ext cx="121680" cy="3441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80307</xdr:colOff>
      <xdr:row>18</xdr:row>
      <xdr:rowOff>105480</xdr:rowOff>
    </xdr:from>
    <xdr:to>
      <xdr:col>5</xdr:col>
      <xdr:colOff>563427</xdr:colOff>
      <xdr:row>19</xdr:row>
      <xdr:rowOff>151860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6">
          <xdr14:nvContentPartPr>
            <xdr14:cNvPr id="22" name="Ink 21">
              <a:extLst>
                <a:ext uri="{FF2B5EF4-FFF2-40B4-BE49-F238E27FC236}">
                  <a16:creationId xmlns:a16="http://schemas.microsoft.com/office/drawing/2014/main" id="{9E253244-51A8-F149-B59E-93DC3BD2025B}"/>
                </a:ext>
                <a:ext uri="{147F2762-F138-4A5C-976F-8EAC2B608ADB}">
                  <a16:predDERef xmlns:a16="http://schemas.microsoft.com/office/drawing/2014/main" pred="{E7FC1FFD-0174-0F48-9B87-50FF3C29CF68}"/>
                </a:ext>
              </a:extLst>
            </xdr14:cNvPr>
            <xdr14:cNvContentPartPr/>
          </xdr14:nvContentPartPr>
          <xdr14:nvPr macro=""/>
          <xdr14:xfrm>
            <a:off x="5075640" y="3534480"/>
            <a:ext cx="483120" cy="236880"/>
          </xdr14:xfrm>
        </xdr:contentPart>
      </mc:Choice>
      <mc:Fallback xmlns="">
        <xdr:pic>
          <xdr:nvPicPr>
            <xdr:cNvPr id="22" name="Ink 21">
              <a:extLst>
                <a:ext uri="{FF2B5EF4-FFF2-40B4-BE49-F238E27FC236}">
                  <a16:creationId xmlns:a16="http://schemas.microsoft.com/office/drawing/2014/main" id="{9E253244-51A8-F149-B59E-93DC3BD2025B}"/>
                </a:ext>
                <a:ext uri="{147F2762-F138-4A5C-976F-8EAC2B608ADB}">
                  <a16:predDERef xmlns:a16="http://schemas.microsoft.com/office/drawing/2014/main" pred="{E7FC1FFD-0174-0F48-9B87-50FF3C29CF68}"/>
                </a:ext>
              </a:extLst>
            </xdr:cNvPr>
            <xdr:cNvPicPr/>
          </xdr:nvPicPr>
          <xdr:blipFill>
            <a:blip xmlns:r="http://schemas.openxmlformats.org/officeDocument/2006/relationships" r:embed="rId37"/>
            <a:stretch>
              <a:fillRect/>
            </a:stretch>
          </xdr:blipFill>
          <xdr:spPr>
            <a:xfrm>
              <a:off x="5068080" y="3527280"/>
              <a:ext cx="497880" cy="252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575667</xdr:colOff>
      <xdr:row>17</xdr:row>
      <xdr:rowOff>84660</xdr:rowOff>
    </xdr:from>
    <xdr:to>
      <xdr:col>6</xdr:col>
      <xdr:colOff>67587</xdr:colOff>
      <xdr:row>18</xdr:row>
      <xdr:rowOff>59760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8">
          <xdr14:nvContentPartPr>
            <xdr14:cNvPr id="23" name="Ink 22">
              <a:extLst>
                <a:ext uri="{FF2B5EF4-FFF2-40B4-BE49-F238E27FC236}">
                  <a16:creationId xmlns:a16="http://schemas.microsoft.com/office/drawing/2014/main" id="{FFC309FD-BC93-5C42-B583-AF117DB66933}"/>
                </a:ext>
                <a:ext uri="{147F2762-F138-4A5C-976F-8EAC2B608ADB}">
                  <a16:predDERef xmlns:a16="http://schemas.microsoft.com/office/drawing/2014/main" pred="{9E253244-51A8-F149-B59E-93DC3BD2025B}"/>
                </a:ext>
              </a:extLst>
            </xdr14:cNvPr>
            <xdr14:cNvContentPartPr/>
          </xdr14:nvContentPartPr>
          <xdr14:nvPr macro=""/>
          <xdr14:xfrm>
            <a:off x="5571000" y="3323160"/>
            <a:ext cx="101520" cy="165600"/>
          </xdr14:xfrm>
        </xdr:contentPart>
      </mc:Choice>
      <mc:Fallback xmlns="">
        <xdr:pic>
          <xdr:nvPicPr>
            <xdr:cNvPr id="23" name="Ink 22">
              <a:extLst>
                <a:ext uri="{FF2B5EF4-FFF2-40B4-BE49-F238E27FC236}">
                  <a16:creationId xmlns:a16="http://schemas.microsoft.com/office/drawing/2014/main" id="{FFC309FD-BC93-5C42-B583-AF117DB66933}"/>
                </a:ext>
                <a:ext uri="{147F2762-F138-4A5C-976F-8EAC2B608ADB}">
                  <a16:predDERef xmlns:a16="http://schemas.microsoft.com/office/drawing/2014/main" pred="{9E253244-51A8-F149-B59E-93DC3BD2025B}"/>
                </a:ext>
              </a:extLst>
            </xdr:cNvPr>
            <xdr:cNvPicPr/>
          </xdr:nvPicPr>
          <xdr:blipFill>
            <a:blip xmlns:r="http://schemas.openxmlformats.org/officeDocument/2006/relationships" r:embed="rId39"/>
            <a:stretch>
              <a:fillRect/>
            </a:stretch>
          </xdr:blipFill>
          <xdr:spPr>
            <a:xfrm>
              <a:off x="5563440" y="3315600"/>
              <a:ext cx="116640" cy="1803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</xdr:col>
      <xdr:colOff>114027</xdr:colOff>
      <xdr:row>18</xdr:row>
      <xdr:rowOff>169200</xdr:rowOff>
    </xdr:from>
    <xdr:to>
      <xdr:col>6</xdr:col>
      <xdr:colOff>139947</xdr:colOff>
      <xdr:row>18</xdr:row>
      <xdr:rowOff>173880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0">
          <xdr14:nvContentPartPr>
            <xdr14:cNvPr id="24" name="Ink 23">
              <a:extLst>
                <a:ext uri="{FF2B5EF4-FFF2-40B4-BE49-F238E27FC236}">
                  <a16:creationId xmlns:a16="http://schemas.microsoft.com/office/drawing/2014/main" id="{A451D3A4-B58D-6045-BB42-E645B657AAA1}"/>
                </a:ext>
                <a:ext uri="{147F2762-F138-4A5C-976F-8EAC2B608ADB}">
                  <a16:predDERef xmlns:a16="http://schemas.microsoft.com/office/drawing/2014/main" pred="{FFC309FD-BC93-5C42-B583-AF117DB66933}"/>
                </a:ext>
              </a:extLst>
            </xdr14:cNvPr>
            <xdr14:cNvContentPartPr/>
          </xdr14:nvContentPartPr>
          <xdr14:nvPr macro=""/>
          <xdr14:xfrm>
            <a:off x="5718960" y="3598200"/>
            <a:ext cx="25920" cy="4680"/>
          </xdr14:xfrm>
        </xdr:contentPart>
      </mc:Choice>
      <mc:Fallback xmlns="">
        <xdr:pic>
          <xdr:nvPicPr>
            <xdr:cNvPr id="24" name="Ink 23">
              <a:extLst>
                <a:ext uri="{FF2B5EF4-FFF2-40B4-BE49-F238E27FC236}">
                  <a16:creationId xmlns:a16="http://schemas.microsoft.com/office/drawing/2014/main" id="{A451D3A4-B58D-6045-BB42-E645B657AAA1}"/>
                </a:ext>
                <a:ext uri="{147F2762-F138-4A5C-976F-8EAC2B608ADB}">
                  <a16:predDERef xmlns:a16="http://schemas.microsoft.com/office/drawing/2014/main" pred="{FFC309FD-BC93-5C42-B583-AF117DB66933}"/>
                </a:ext>
              </a:extLst>
            </xdr:cNvPr>
            <xdr:cNvPicPr/>
          </xdr:nvPicPr>
          <xdr:blipFill>
            <a:blip xmlns:r="http://schemas.openxmlformats.org/officeDocument/2006/relationships" r:embed="rId41"/>
            <a:stretch>
              <a:fillRect/>
            </a:stretch>
          </xdr:blipFill>
          <xdr:spPr>
            <a:xfrm>
              <a:off x="5711400" y="3590640"/>
              <a:ext cx="40680" cy="198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465620</xdr:colOff>
      <xdr:row>2</xdr:row>
      <xdr:rowOff>97080</xdr:rowOff>
    </xdr:from>
    <xdr:to>
      <xdr:col>1</xdr:col>
      <xdr:colOff>741020</xdr:colOff>
      <xdr:row>3</xdr:row>
      <xdr:rowOff>46260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2">
          <xdr14:nvContentPartPr>
            <xdr14:cNvPr id="25" name="Ink 24">
              <a:extLst>
                <a:ext uri="{FF2B5EF4-FFF2-40B4-BE49-F238E27FC236}">
                  <a16:creationId xmlns:a16="http://schemas.microsoft.com/office/drawing/2014/main" id="{E57F56C1-239D-7442-A16F-89FF9B9A1702}"/>
                </a:ext>
                <a:ext uri="{147F2762-F138-4A5C-976F-8EAC2B608ADB}">
                  <a16:predDERef xmlns:a16="http://schemas.microsoft.com/office/drawing/2014/main" pred="{A451D3A4-B58D-6045-BB42-E645B657AAA1}"/>
                </a:ext>
              </a:extLst>
            </xdr14:cNvPr>
            <xdr14:cNvContentPartPr/>
          </xdr14:nvContentPartPr>
          <xdr14:nvPr macro=""/>
          <xdr14:xfrm>
            <a:off x="2459520" y="478080"/>
            <a:ext cx="275400" cy="139680"/>
          </xdr14:xfrm>
        </xdr:contentPart>
      </mc:Choice>
      <mc:Fallback xmlns="">
        <xdr:pic>
          <xdr:nvPicPr>
            <xdr:cNvPr id="25" name="Ink 24">
              <a:extLst>
                <a:ext uri="{FF2B5EF4-FFF2-40B4-BE49-F238E27FC236}">
                  <a16:creationId xmlns:a16="http://schemas.microsoft.com/office/drawing/2014/main" id="{E57F56C1-239D-7442-A16F-89FF9B9A1702}"/>
                </a:ext>
                <a:ext uri="{147F2762-F138-4A5C-976F-8EAC2B608ADB}">
                  <a16:predDERef xmlns:a16="http://schemas.microsoft.com/office/drawing/2014/main" pred="{A451D3A4-B58D-6045-BB42-E645B657AAA1}"/>
                </a:ext>
              </a:extLst>
            </xdr:cNvPr>
            <xdr:cNvPicPr/>
          </xdr:nvPicPr>
          <xdr:blipFill>
            <a:blip xmlns:r="http://schemas.openxmlformats.org/officeDocument/2006/relationships" r:embed="rId43"/>
            <a:stretch>
              <a:fillRect/>
            </a:stretch>
          </xdr:blipFill>
          <xdr:spPr>
            <a:xfrm>
              <a:off x="2449440" y="468000"/>
              <a:ext cx="295560" cy="1598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194427</xdr:colOff>
      <xdr:row>5</xdr:row>
      <xdr:rowOff>67380</xdr:rowOff>
    </xdr:from>
    <xdr:to>
      <xdr:col>5</xdr:col>
      <xdr:colOff>448947</xdr:colOff>
      <xdr:row>5</xdr:row>
      <xdr:rowOff>173580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4">
          <xdr14:nvContentPartPr>
            <xdr14:cNvPr id="26" name="Ink 25">
              <a:extLst>
                <a:ext uri="{FF2B5EF4-FFF2-40B4-BE49-F238E27FC236}">
                  <a16:creationId xmlns:a16="http://schemas.microsoft.com/office/drawing/2014/main" id="{3440E23F-EF5E-544B-879E-969F58E5AE4A}"/>
                </a:ext>
                <a:ext uri="{147F2762-F138-4A5C-976F-8EAC2B608ADB}">
                  <a16:predDERef xmlns:a16="http://schemas.microsoft.com/office/drawing/2014/main" pred="{E57F56C1-239D-7442-A16F-89FF9B9A1702}"/>
                </a:ext>
              </a:extLst>
            </xdr14:cNvPr>
            <xdr14:cNvContentPartPr/>
          </xdr14:nvContentPartPr>
          <xdr14:nvPr macro=""/>
          <xdr14:xfrm>
            <a:off x="5189760" y="1019880"/>
            <a:ext cx="254520" cy="106200"/>
          </xdr14:xfrm>
        </xdr:contentPart>
      </mc:Choice>
      <mc:Fallback xmlns="">
        <xdr:pic>
          <xdr:nvPicPr>
            <xdr:cNvPr id="26" name="Ink 25">
              <a:extLst>
                <a:ext uri="{FF2B5EF4-FFF2-40B4-BE49-F238E27FC236}">
                  <a16:creationId xmlns:a16="http://schemas.microsoft.com/office/drawing/2014/main" id="{3440E23F-EF5E-544B-879E-969F58E5AE4A}"/>
                </a:ext>
                <a:ext uri="{147F2762-F138-4A5C-976F-8EAC2B608ADB}">
                  <a16:predDERef xmlns:a16="http://schemas.microsoft.com/office/drawing/2014/main" pred="{E57F56C1-239D-7442-A16F-89FF9B9A1702}"/>
                </a:ext>
              </a:extLst>
            </xdr:cNvPr>
            <xdr:cNvPicPr/>
          </xdr:nvPicPr>
          <xdr:blipFill>
            <a:blip xmlns:r="http://schemas.openxmlformats.org/officeDocument/2006/relationships" r:embed="rId45"/>
            <a:stretch>
              <a:fillRect/>
            </a:stretch>
          </xdr:blipFill>
          <xdr:spPr>
            <a:xfrm>
              <a:off x="5179680" y="1009800"/>
              <a:ext cx="274680" cy="1263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236907</xdr:colOff>
      <xdr:row>6</xdr:row>
      <xdr:rowOff>135360</xdr:rowOff>
    </xdr:from>
    <xdr:to>
      <xdr:col>5</xdr:col>
      <xdr:colOff>529227</xdr:colOff>
      <xdr:row>7</xdr:row>
      <xdr:rowOff>110460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6">
          <xdr14:nvContentPartPr>
            <xdr14:cNvPr id="27" name="Ink 26">
              <a:extLst>
                <a:ext uri="{FF2B5EF4-FFF2-40B4-BE49-F238E27FC236}">
                  <a16:creationId xmlns:a16="http://schemas.microsoft.com/office/drawing/2014/main" id="{71EC6910-F4BF-2B45-A359-5731CCD72434}"/>
                </a:ext>
                <a:ext uri="{147F2762-F138-4A5C-976F-8EAC2B608ADB}">
                  <a16:predDERef xmlns:a16="http://schemas.microsoft.com/office/drawing/2014/main" pred="{3440E23F-EF5E-544B-879E-969F58E5AE4A}"/>
                </a:ext>
              </a:extLst>
            </xdr14:cNvPr>
            <xdr14:cNvContentPartPr/>
          </xdr14:nvContentPartPr>
          <xdr14:nvPr macro=""/>
          <xdr14:xfrm>
            <a:off x="5232240" y="1278360"/>
            <a:ext cx="292320" cy="165600"/>
          </xdr14:xfrm>
        </xdr:contentPart>
      </mc:Choice>
      <mc:Fallback xmlns="">
        <xdr:pic>
          <xdr:nvPicPr>
            <xdr:cNvPr id="27" name="Ink 26">
              <a:extLst>
                <a:ext uri="{FF2B5EF4-FFF2-40B4-BE49-F238E27FC236}">
                  <a16:creationId xmlns:a16="http://schemas.microsoft.com/office/drawing/2014/main" id="{71EC6910-F4BF-2B45-A359-5731CCD72434}"/>
                </a:ext>
                <a:ext uri="{147F2762-F138-4A5C-976F-8EAC2B608ADB}">
                  <a16:predDERef xmlns:a16="http://schemas.microsoft.com/office/drawing/2014/main" pred="{3440E23F-EF5E-544B-879E-969F58E5AE4A}"/>
                </a:ext>
              </a:extLst>
            </xdr:cNvPr>
            <xdr:cNvPicPr/>
          </xdr:nvPicPr>
          <xdr:blipFill>
            <a:blip xmlns:r="http://schemas.openxmlformats.org/officeDocument/2006/relationships" r:embed="rId47"/>
            <a:stretch>
              <a:fillRect/>
            </a:stretch>
          </xdr:blipFill>
          <xdr:spPr>
            <a:xfrm>
              <a:off x="5222160" y="1268280"/>
              <a:ext cx="312840" cy="1857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10</xdr:col>
      <xdr:colOff>410547</xdr:colOff>
      <xdr:row>29</xdr:row>
      <xdr:rowOff>20940</xdr:rowOff>
    </xdr:from>
    <xdr:to>
      <xdr:col>11</xdr:col>
      <xdr:colOff>288027</xdr:colOff>
      <xdr:row>30</xdr:row>
      <xdr:rowOff>105120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8">
          <xdr14:nvContentPartPr>
            <xdr14:cNvPr id="28" name="Ink 27">
              <a:extLst>
                <a:ext uri="{FF2B5EF4-FFF2-40B4-BE49-F238E27FC236}">
                  <a16:creationId xmlns:a16="http://schemas.microsoft.com/office/drawing/2014/main" id="{31899D75-C607-974C-AA38-5D860F76B1F9}"/>
                </a:ext>
                <a:ext uri="{147F2762-F138-4A5C-976F-8EAC2B608ADB}">
                  <a16:predDERef xmlns:a16="http://schemas.microsoft.com/office/drawing/2014/main" pred="{71EC6910-F4BF-2B45-A359-5731CCD72434}"/>
                </a:ext>
              </a:extLst>
            </xdr14:cNvPr>
            <xdr14:cNvContentPartPr/>
          </xdr14:nvContentPartPr>
          <xdr14:nvPr macro=""/>
          <xdr14:xfrm>
            <a:off x="8453880" y="5545440"/>
            <a:ext cx="487080" cy="274680"/>
          </xdr14:xfrm>
        </xdr:contentPart>
      </mc:Choice>
      <mc:Fallback xmlns="">
        <xdr:pic>
          <xdr:nvPicPr>
            <xdr:cNvPr id="28" name="Ink 27">
              <a:extLst>
                <a:ext uri="{FF2B5EF4-FFF2-40B4-BE49-F238E27FC236}">
                  <a16:creationId xmlns:a16="http://schemas.microsoft.com/office/drawing/2014/main" id="{31899D75-C607-974C-AA38-5D860F76B1F9}"/>
                </a:ext>
                <a:ext uri="{147F2762-F138-4A5C-976F-8EAC2B608ADB}">
                  <a16:predDERef xmlns:a16="http://schemas.microsoft.com/office/drawing/2014/main" pred="{71EC6910-F4BF-2B45-A359-5731CCD72434}"/>
                </a:ext>
              </a:extLst>
            </xdr:cNvPr>
            <xdr:cNvPicPr/>
          </xdr:nvPicPr>
          <xdr:blipFill>
            <a:blip xmlns:r="http://schemas.openxmlformats.org/officeDocument/2006/relationships" r:embed="rId49"/>
            <a:stretch>
              <a:fillRect/>
            </a:stretch>
          </xdr:blipFill>
          <xdr:spPr>
            <a:xfrm>
              <a:off x="8443800" y="5535360"/>
              <a:ext cx="507240" cy="2948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164813</xdr:colOff>
      <xdr:row>27</xdr:row>
      <xdr:rowOff>97020</xdr:rowOff>
    </xdr:from>
    <xdr:to>
      <xdr:col>2</xdr:col>
      <xdr:colOff>554693</xdr:colOff>
      <xdr:row>28</xdr:row>
      <xdr:rowOff>131160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0">
          <xdr14:nvContentPartPr>
            <xdr14:cNvPr id="29" name="Ink 28">
              <a:extLst>
                <a:ext uri="{FF2B5EF4-FFF2-40B4-BE49-F238E27FC236}">
                  <a16:creationId xmlns:a16="http://schemas.microsoft.com/office/drawing/2014/main" id="{F64A964D-2DB7-E54B-B2B2-2003826A8BAA}"/>
                </a:ext>
                <a:ext uri="{147F2762-F138-4A5C-976F-8EAC2B608ADB}">
                  <a16:predDERef xmlns:a16="http://schemas.microsoft.com/office/drawing/2014/main" pred="{31899D75-C607-974C-AA38-5D860F76B1F9}"/>
                </a:ext>
              </a:extLst>
            </xdr14:cNvPr>
            <xdr14:cNvContentPartPr/>
          </xdr14:nvContentPartPr>
          <xdr14:nvPr macro=""/>
          <xdr14:xfrm>
            <a:off x="2992680" y="5240520"/>
            <a:ext cx="389880" cy="224640"/>
          </xdr14:xfrm>
        </xdr:contentPart>
      </mc:Choice>
      <mc:Fallback xmlns="">
        <xdr:pic>
          <xdr:nvPicPr>
            <xdr:cNvPr id="29" name="Ink 28">
              <a:extLst>
                <a:ext uri="{FF2B5EF4-FFF2-40B4-BE49-F238E27FC236}">
                  <a16:creationId xmlns:a16="http://schemas.microsoft.com/office/drawing/2014/main" id="{F64A964D-2DB7-E54B-B2B2-2003826A8BAA}"/>
                </a:ext>
                <a:ext uri="{147F2762-F138-4A5C-976F-8EAC2B608ADB}">
                  <a16:predDERef xmlns:a16="http://schemas.microsoft.com/office/drawing/2014/main" pred="{31899D75-C607-974C-AA38-5D860F76B1F9}"/>
                </a:ext>
              </a:extLst>
            </xdr:cNvPr>
            <xdr:cNvPicPr/>
          </xdr:nvPicPr>
          <xdr:blipFill>
            <a:blip xmlns:r="http://schemas.openxmlformats.org/officeDocument/2006/relationships" r:embed="rId51"/>
            <a:stretch>
              <a:fillRect/>
            </a:stretch>
          </xdr:blipFill>
          <xdr:spPr>
            <a:xfrm>
              <a:off x="2982600" y="5230440"/>
              <a:ext cx="410040" cy="2448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202973</xdr:colOff>
      <xdr:row>28</xdr:row>
      <xdr:rowOff>118200</xdr:rowOff>
    </xdr:from>
    <xdr:to>
      <xdr:col>2</xdr:col>
      <xdr:colOff>622373</xdr:colOff>
      <xdr:row>29</xdr:row>
      <xdr:rowOff>160980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2">
          <xdr14:nvContentPartPr>
            <xdr14:cNvPr id="30" name="Ink 29">
              <a:extLst>
                <a:ext uri="{FF2B5EF4-FFF2-40B4-BE49-F238E27FC236}">
                  <a16:creationId xmlns:a16="http://schemas.microsoft.com/office/drawing/2014/main" id="{FA0E23C8-3109-2A43-8B3B-20B00152471C}"/>
                </a:ext>
                <a:ext uri="{147F2762-F138-4A5C-976F-8EAC2B608ADB}">
                  <a16:predDERef xmlns:a16="http://schemas.microsoft.com/office/drawing/2014/main" pred="{F64A964D-2DB7-E54B-B2B2-2003826A8BAA}"/>
                </a:ext>
              </a:extLst>
            </xdr14:cNvPr>
            <xdr14:cNvContentPartPr/>
          </xdr14:nvContentPartPr>
          <xdr14:nvPr macro=""/>
          <xdr14:xfrm>
            <a:off x="3030840" y="5452200"/>
            <a:ext cx="419400" cy="233280"/>
          </xdr14:xfrm>
        </xdr:contentPart>
      </mc:Choice>
      <mc:Fallback xmlns="">
        <xdr:pic>
          <xdr:nvPicPr>
            <xdr:cNvPr id="30" name="Ink 29">
              <a:extLst>
                <a:ext uri="{FF2B5EF4-FFF2-40B4-BE49-F238E27FC236}">
                  <a16:creationId xmlns:a16="http://schemas.microsoft.com/office/drawing/2014/main" id="{FA0E23C8-3109-2A43-8B3B-20B00152471C}"/>
                </a:ext>
                <a:ext uri="{147F2762-F138-4A5C-976F-8EAC2B608ADB}">
                  <a16:predDERef xmlns:a16="http://schemas.microsoft.com/office/drawing/2014/main" pred="{F64A964D-2DB7-E54B-B2B2-2003826A8BAA}"/>
                </a:ext>
              </a:extLst>
            </xdr:cNvPr>
            <xdr:cNvPicPr/>
          </xdr:nvPicPr>
          <xdr:blipFill>
            <a:blip xmlns:r="http://schemas.openxmlformats.org/officeDocument/2006/relationships" r:embed="rId53"/>
            <a:stretch>
              <a:fillRect/>
            </a:stretch>
          </xdr:blipFill>
          <xdr:spPr>
            <a:xfrm>
              <a:off x="3020760" y="5442120"/>
              <a:ext cx="439560" cy="2534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783293</xdr:colOff>
      <xdr:row>28</xdr:row>
      <xdr:rowOff>186600</xdr:rowOff>
    </xdr:from>
    <xdr:to>
      <xdr:col>3</xdr:col>
      <xdr:colOff>169273</xdr:colOff>
      <xdr:row>30</xdr:row>
      <xdr:rowOff>23400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4">
          <xdr14:nvContentPartPr>
            <xdr14:cNvPr id="31" name="Ink 30">
              <a:extLst>
                <a:ext uri="{FF2B5EF4-FFF2-40B4-BE49-F238E27FC236}">
                  <a16:creationId xmlns:a16="http://schemas.microsoft.com/office/drawing/2014/main" id="{D47FBD5D-43F2-004B-8A98-09512A7436D9}"/>
                </a:ext>
                <a:ext uri="{147F2762-F138-4A5C-976F-8EAC2B608ADB}">
                  <a16:predDERef xmlns:a16="http://schemas.microsoft.com/office/drawing/2014/main" pred="{FA0E23C8-3109-2A43-8B3B-20B00152471C}"/>
                </a:ext>
              </a:extLst>
            </xdr14:cNvPr>
            <xdr14:cNvContentPartPr/>
          </xdr14:nvContentPartPr>
          <xdr14:nvPr macro=""/>
          <xdr14:xfrm>
            <a:off x="3611160" y="5520600"/>
            <a:ext cx="236880" cy="217800"/>
          </xdr14:xfrm>
        </xdr:contentPart>
      </mc:Choice>
      <mc:Fallback xmlns="">
        <xdr:pic>
          <xdr:nvPicPr>
            <xdr:cNvPr id="31" name="Ink 30">
              <a:extLst>
                <a:ext uri="{FF2B5EF4-FFF2-40B4-BE49-F238E27FC236}">
                  <a16:creationId xmlns:a16="http://schemas.microsoft.com/office/drawing/2014/main" id="{D47FBD5D-43F2-004B-8A98-09512A7436D9}"/>
                </a:ext>
                <a:ext uri="{147F2762-F138-4A5C-976F-8EAC2B608ADB}">
                  <a16:predDERef xmlns:a16="http://schemas.microsoft.com/office/drawing/2014/main" pred="{FA0E23C8-3109-2A43-8B3B-20B00152471C}"/>
                </a:ext>
              </a:extLst>
            </xdr:cNvPr>
            <xdr:cNvPicPr/>
          </xdr:nvPicPr>
          <xdr:blipFill>
            <a:blip xmlns:r="http://schemas.openxmlformats.org/officeDocument/2006/relationships" r:embed="rId55"/>
            <a:stretch>
              <a:fillRect/>
            </a:stretch>
          </xdr:blipFill>
          <xdr:spPr>
            <a:xfrm>
              <a:off x="3601080" y="5510520"/>
              <a:ext cx="257040" cy="2379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232633</xdr:colOff>
      <xdr:row>29</xdr:row>
      <xdr:rowOff>109860</xdr:rowOff>
    </xdr:from>
    <xdr:to>
      <xdr:col>3</xdr:col>
      <xdr:colOff>258553</xdr:colOff>
      <xdr:row>30</xdr:row>
      <xdr:rowOff>21240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6">
          <xdr14:nvContentPartPr>
            <xdr14:cNvPr id="32" name="Ink 31">
              <a:extLst>
                <a:ext uri="{FF2B5EF4-FFF2-40B4-BE49-F238E27FC236}">
                  <a16:creationId xmlns:a16="http://schemas.microsoft.com/office/drawing/2014/main" id="{F2E7893C-A703-8043-BD29-D234736CF026}"/>
                </a:ext>
                <a:ext uri="{147F2762-F138-4A5C-976F-8EAC2B608ADB}">
                  <a16:predDERef xmlns:a16="http://schemas.microsoft.com/office/drawing/2014/main" pred="{D47FBD5D-43F2-004B-8A98-09512A7436D9}"/>
                </a:ext>
              </a:extLst>
            </xdr14:cNvPr>
            <xdr14:cNvContentPartPr/>
          </xdr14:nvContentPartPr>
          <xdr14:nvPr macro=""/>
          <xdr14:xfrm>
            <a:off x="3911400" y="5634360"/>
            <a:ext cx="25920" cy="101880"/>
          </xdr14:xfrm>
        </xdr:contentPart>
      </mc:Choice>
      <mc:Fallback xmlns="">
        <xdr:pic>
          <xdr:nvPicPr>
            <xdr:cNvPr id="32" name="Ink 31">
              <a:extLst>
                <a:ext uri="{FF2B5EF4-FFF2-40B4-BE49-F238E27FC236}">
                  <a16:creationId xmlns:a16="http://schemas.microsoft.com/office/drawing/2014/main" id="{F2E7893C-A703-8043-BD29-D234736CF026}"/>
                </a:ext>
                <a:ext uri="{147F2762-F138-4A5C-976F-8EAC2B608ADB}">
                  <a16:predDERef xmlns:a16="http://schemas.microsoft.com/office/drawing/2014/main" pred="{D47FBD5D-43F2-004B-8A98-09512A7436D9}"/>
                </a:ext>
              </a:extLst>
            </xdr:cNvPr>
            <xdr:cNvPicPr/>
          </xdr:nvPicPr>
          <xdr:blipFill>
            <a:blip xmlns:r="http://schemas.openxmlformats.org/officeDocument/2006/relationships" r:embed="rId57"/>
            <a:stretch>
              <a:fillRect/>
            </a:stretch>
          </xdr:blipFill>
          <xdr:spPr>
            <a:xfrm>
              <a:off x="3901320" y="5624280"/>
              <a:ext cx="46080" cy="1220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279073</xdr:colOff>
      <xdr:row>29</xdr:row>
      <xdr:rowOff>16620</xdr:rowOff>
    </xdr:from>
    <xdr:to>
      <xdr:col>3</xdr:col>
      <xdr:colOff>292033</xdr:colOff>
      <xdr:row>29</xdr:row>
      <xdr:rowOff>38220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8">
          <xdr14:nvContentPartPr>
            <xdr14:cNvPr id="33" name="Ink 32">
              <a:extLst>
                <a:ext uri="{FF2B5EF4-FFF2-40B4-BE49-F238E27FC236}">
                  <a16:creationId xmlns:a16="http://schemas.microsoft.com/office/drawing/2014/main" id="{CB640574-70C5-F845-8BBE-F6F2C10ACAA7}"/>
                </a:ext>
                <a:ext uri="{147F2762-F138-4A5C-976F-8EAC2B608ADB}">
                  <a16:predDERef xmlns:a16="http://schemas.microsoft.com/office/drawing/2014/main" pred="{F2E7893C-A703-8043-BD29-D234736CF026}"/>
                </a:ext>
              </a:extLst>
            </xdr14:cNvPr>
            <xdr14:cNvContentPartPr/>
          </xdr14:nvContentPartPr>
          <xdr14:nvPr macro=""/>
          <xdr14:xfrm>
            <a:off x="3957840" y="5541120"/>
            <a:ext cx="12960" cy="21600"/>
          </xdr14:xfrm>
        </xdr:contentPart>
      </mc:Choice>
      <mc:Fallback xmlns="">
        <xdr:pic>
          <xdr:nvPicPr>
            <xdr:cNvPr id="33" name="Ink 32">
              <a:extLst>
                <a:ext uri="{FF2B5EF4-FFF2-40B4-BE49-F238E27FC236}">
                  <a16:creationId xmlns:a16="http://schemas.microsoft.com/office/drawing/2014/main" id="{CB640574-70C5-F845-8BBE-F6F2C10ACAA7}"/>
                </a:ext>
                <a:ext uri="{147F2762-F138-4A5C-976F-8EAC2B608ADB}">
                  <a16:predDERef xmlns:a16="http://schemas.microsoft.com/office/drawing/2014/main" pred="{F2E7893C-A703-8043-BD29-D234736CF026}"/>
                </a:ext>
              </a:extLst>
            </xdr:cNvPr>
            <xdr:cNvPicPr/>
          </xdr:nvPicPr>
          <xdr:blipFill>
            <a:blip xmlns:r="http://schemas.openxmlformats.org/officeDocument/2006/relationships" r:embed="rId59"/>
            <a:stretch>
              <a:fillRect/>
            </a:stretch>
          </xdr:blipFill>
          <xdr:spPr>
            <a:xfrm>
              <a:off x="3947760" y="5531040"/>
              <a:ext cx="33120" cy="417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308953</xdr:colOff>
      <xdr:row>28</xdr:row>
      <xdr:rowOff>165000</xdr:rowOff>
    </xdr:from>
    <xdr:to>
      <xdr:col>3</xdr:col>
      <xdr:colOff>343153</xdr:colOff>
      <xdr:row>30</xdr:row>
      <xdr:rowOff>42480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0">
          <xdr14:nvContentPartPr>
            <xdr14:cNvPr id="34" name="Ink 33">
              <a:extLst>
                <a:ext uri="{FF2B5EF4-FFF2-40B4-BE49-F238E27FC236}">
                  <a16:creationId xmlns:a16="http://schemas.microsoft.com/office/drawing/2014/main" id="{353712A1-12EE-EB4F-A7D8-EDEABDAC155C}"/>
                </a:ext>
                <a:ext uri="{147F2762-F138-4A5C-976F-8EAC2B608ADB}">
                  <a16:predDERef xmlns:a16="http://schemas.microsoft.com/office/drawing/2014/main" pred="{CB640574-70C5-F845-8BBE-F6F2C10ACAA7}"/>
                </a:ext>
              </a:extLst>
            </xdr14:cNvPr>
            <xdr14:cNvContentPartPr/>
          </xdr14:nvContentPartPr>
          <xdr14:nvPr macro=""/>
          <xdr14:xfrm>
            <a:off x="3987720" y="5499000"/>
            <a:ext cx="34200" cy="258480"/>
          </xdr14:xfrm>
        </xdr:contentPart>
      </mc:Choice>
      <mc:Fallback xmlns="">
        <xdr:pic>
          <xdr:nvPicPr>
            <xdr:cNvPr id="34" name="Ink 33">
              <a:extLst>
                <a:ext uri="{FF2B5EF4-FFF2-40B4-BE49-F238E27FC236}">
                  <a16:creationId xmlns:a16="http://schemas.microsoft.com/office/drawing/2014/main" id="{353712A1-12EE-EB4F-A7D8-EDEABDAC155C}"/>
                </a:ext>
                <a:ext uri="{147F2762-F138-4A5C-976F-8EAC2B608ADB}">
                  <a16:predDERef xmlns:a16="http://schemas.microsoft.com/office/drawing/2014/main" pred="{CB640574-70C5-F845-8BBE-F6F2C10ACAA7}"/>
                </a:ext>
              </a:extLst>
            </xdr:cNvPr>
            <xdr:cNvPicPr/>
          </xdr:nvPicPr>
          <xdr:blipFill>
            <a:blip xmlns:r="http://schemas.openxmlformats.org/officeDocument/2006/relationships" r:embed="rId61"/>
            <a:stretch>
              <a:fillRect/>
            </a:stretch>
          </xdr:blipFill>
          <xdr:spPr>
            <a:xfrm>
              <a:off x="3977640" y="5488920"/>
              <a:ext cx="54360" cy="2786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292033</xdr:colOff>
      <xdr:row>29</xdr:row>
      <xdr:rowOff>63420</xdr:rowOff>
    </xdr:from>
    <xdr:to>
      <xdr:col>3</xdr:col>
      <xdr:colOff>364393</xdr:colOff>
      <xdr:row>29</xdr:row>
      <xdr:rowOff>76380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2">
          <xdr14:nvContentPartPr>
            <xdr14:cNvPr id="35" name="Ink 34">
              <a:extLst>
                <a:ext uri="{FF2B5EF4-FFF2-40B4-BE49-F238E27FC236}">
                  <a16:creationId xmlns:a16="http://schemas.microsoft.com/office/drawing/2014/main" id="{B29871C1-E376-A94D-A88F-676D8330B263}"/>
                </a:ext>
                <a:ext uri="{147F2762-F138-4A5C-976F-8EAC2B608ADB}">
                  <a16:predDERef xmlns:a16="http://schemas.microsoft.com/office/drawing/2014/main" pred="{353712A1-12EE-EB4F-A7D8-EDEABDAC155C}"/>
                </a:ext>
              </a:extLst>
            </xdr14:cNvPr>
            <xdr14:cNvContentPartPr/>
          </xdr14:nvContentPartPr>
          <xdr14:nvPr macro=""/>
          <xdr14:xfrm>
            <a:off x="3970800" y="5587920"/>
            <a:ext cx="72360" cy="12960"/>
          </xdr14:xfrm>
        </xdr:contentPart>
      </mc:Choice>
      <mc:Fallback xmlns="">
        <xdr:pic>
          <xdr:nvPicPr>
            <xdr:cNvPr id="35" name="Ink 34">
              <a:extLst>
                <a:ext uri="{FF2B5EF4-FFF2-40B4-BE49-F238E27FC236}">
                  <a16:creationId xmlns:a16="http://schemas.microsoft.com/office/drawing/2014/main" id="{B29871C1-E376-A94D-A88F-676D8330B263}"/>
                </a:ext>
                <a:ext uri="{147F2762-F138-4A5C-976F-8EAC2B608ADB}">
                  <a16:predDERef xmlns:a16="http://schemas.microsoft.com/office/drawing/2014/main" pred="{353712A1-12EE-EB4F-A7D8-EDEABDAC155C}"/>
                </a:ext>
              </a:extLst>
            </xdr:cNvPr>
            <xdr:cNvPicPr/>
          </xdr:nvPicPr>
          <xdr:blipFill>
            <a:blip xmlns:r="http://schemas.openxmlformats.org/officeDocument/2006/relationships" r:embed="rId63"/>
            <a:stretch>
              <a:fillRect/>
            </a:stretch>
          </xdr:blipFill>
          <xdr:spPr>
            <a:xfrm>
              <a:off x="3960720" y="5577840"/>
              <a:ext cx="92520" cy="331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367993</xdr:colOff>
      <xdr:row>29</xdr:row>
      <xdr:rowOff>4020</xdr:rowOff>
    </xdr:from>
    <xdr:to>
      <xdr:col>3</xdr:col>
      <xdr:colOff>512353</xdr:colOff>
      <xdr:row>30</xdr:row>
      <xdr:rowOff>12960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4">
          <xdr14:nvContentPartPr>
            <xdr14:cNvPr id="36" name="Ink 35">
              <a:extLst>
                <a:ext uri="{FF2B5EF4-FFF2-40B4-BE49-F238E27FC236}">
                  <a16:creationId xmlns:a16="http://schemas.microsoft.com/office/drawing/2014/main" id="{178003EC-A510-7B4C-AC5E-5B31336B72AD}"/>
                </a:ext>
                <a:ext uri="{147F2762-F138-4A5C-976F-8EAC2B608ADB}">
                  <a16:predDERef xmlns:a16="http://schemas.microsoft.com/office/drawing/2014/main" pred="{B29871C1-E376-A94D-A88F-676D8330B263}"/>
                </a:ext>
              </a:extLst>
            </xdr14:cNvPr>
            <xdr14:cNvContentPartPr/>
          </xdr14:nvContentPartPr>
          <xdr14:nvPr macro=""/>
          <xdr14:xfrm>
            <a:off x="4046760" y="5528520"/>
            <a:ext cx="144360" cy="199440"/>
          </xdr14:xfrm>
        </xdr:contentPart>
      </mc:Choice>
      <mc:Fallback xmlns="">
        <xdr:pic>
          <xdr:nvPicPr>
            <xdr:cNvPr id="36" name="Ink 35">
              <a:extLst>
                <a:ext uri="{FF2B5EF4-FFF2-40B4-BE49-F238E27FC236}">
                  <a16:creationId xmlns:a16="http://schemas.microsoft.com/office/drawing/2014/main" id="{178003EC-A510-7B4C-AC5E-5B31336B72AD}"/>
                </a:ext>
                <a:ext uri="{147F2762-F138-4A5C-976F-8EAC2B608ADB}">
                  <a16:predDERef xmlns:a16="http://schemas.microsoft.com/office/drawing/2014/main" pred="{B29871C1-E376-A94D-A88F-676D8330B263}"/>
                </a:ext>
              </a:extLst>
            </xdr:cNvPr>
            <xdr:cNvPicPr/>
          </xdr:nvPicPr>
          <xdr:blipFill>
            <a:blip xmlns:r="http://schemas.openxmlformats.org/officeDocument/2006/relationships" r:embed="rId65"/>
            <a:stretch>
              <a:fillRect/>
            </a:stretch>
          </xdr:blipFill>
          <xdr:spPr>
            <a:xfrm>
              <a:off x="4036680" y="5518440"/>
              <a:ext cx="164520" cy="2196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554473</xdr:colOff>
      <xdr:row>29</xdr:row>
      <xdr:rowOff>54780</xdr:rowOff>
    </xdr:from>
    <xdr:to>
      <xdr:col>3</xdr:col>
      <xdr:colOff>580393</xdr:colOff>
      <xdr:row>29</xdr:row>
      <xdr:rowOff>173580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6">
          <xdr14:nvContentPartPr>
            <xdr14:cNvPr id="37" name="Ink 36">
              <a:extLst>
                <a:ext uri="{FF2B5EF4-FFF2-40B4-BE49-F238E27FC236}">
                  <a16:creationId xmlns:a16="http://schemas.microsoft.com/office/drawing/2014/main" id="{56655B4E-5539-554E-A18A-4D6E7ADCD41A}"/>
                </a:ext>
                <a:ext uri="{147F2762-F138-4A5C-976F-8EAC2B608ADB}">
                  <a16:predDERef xmlns:a16="http://schemas.microsoft.com/office/drawing/2014/main" pred="{178003EC-A510-7B4C-AC5E-5B31336B72AD}"/>
                </a:ext>
              </a:extLst>
            </xdr14:cNvPr>
            <xdr14:cNvContentPartPr/>
          </xdr14:nvContentPartPr>
          <xdr14:nvPr macro=""/>
          <xdr14:xfrm>
            <a:off x="4233240" y="5579280"/>
            <a:ext cx="25920" cy="118800"/>
          </xdr14:xfrm>
        </xdr:contentPart>
      </mc:Choice>
      <mc:Fallback xmlns="">
        <xdr:pic>
          <xdr:nvPicPr>
            <xdr:cNvPr id="37" name="Ink 36">
              <a:extLst>
                <a:ext uri="{FF2B5EF4-FFF2-40B4-BE49-F238E27FC236}">
                  <a16:creationId xmlns:a16="http://schemas.microsoft.com/office/drawing/2014/main" id="{56655B4E-5539-554E-A18A-4D6E7ADCD41A}"/>
                </a:ext>
                <a:ext uri="{147F2762-F138-4A5C-976F-8EAC2B608ADB}">
                  <a16:predDERef xmlns:a16="http://schemas.microsoft.com/office/drawing/2014/main" pred="{178003EC-A510-7B4C-AC5E-5B31336B72AD}"/>
                </a:ext>
              </a:extLst>
            </xdr:cNvPr>
            <xdr:cNvPicPr/>
          </xdr:nvPicPr>
          <xdr:blipFill>
            <a:blip xmlns:r="http://schemas.openxmlformats.org/officeDocument/2006/relationships" r:embed="rId67"/>
            <a:stretch>
              <a:fillRect/>
            </a:stretch>
          </xdr:blipFill>
          <xdr:spPr>
            <a:xfrm>
              <a:off x="4223160" y="5569200"/>
              <a:ext cx="46080" cy="1389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588313</xdr:colOff>
      <xdr:row>28</xdr:row>
      <xdr:rowOff>126840</xdr:rowOff>
    </xdr:from>
    <xdr:to>
      <xdr:col>3</xdr:col>
      <xdr:colOff>588673</xdr:colOff>
      <xdr:row>28</xdr:row>
      <xdr:rowOff>144120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8">
          <xdr14:nvContentPartPr>
            <xdr14:cNvPr id="38" name="Ink 37">
              <a:extLst>
                <a:ext uri="{FF2B5EF4-FFF2-40B4-BE49-F238E27FC236}">
                  <a16:creationId xmlns:a16="http://schemas.microsoft.com/office/drawing/2014/main" id="{99CB586A-DA3D-7D4C-90CA-46620F78DF89}"/>
                </a:ext>
                <a:ext uri="{147F2762-F138-4A5C-976F-8EAC2B608ADB}">
                  <a16:predDERef xmlns:a16="http://schemas.microsoft.com/office/drawing/2014/main" pred="{56655B4E-5539-554E-A18A-4D6E7ADCD41A}"/>
                </a:ext>
              </a:extLst>
            </xdr14:cNvPr>
            <xdr14:cNvContentPartPr/>
          </xdr14:nvContentPartPr>
          <xdr14:nvPr macro=""/>
          <xdr14:xfrm>
            <a:off x="4267080" y="5460840"/>
            <a:ext cx="360" cy="17280"/>
          </xdr14:xfrm>
        </xdr:contentPart>
      </mc:Choice>
      <mc:Fallback xmlns="">
        <xdr:pic>
          <xdr:nvPicPr>
            <xdr:cNvPr id="38" name="Ink 37">
              <a:extLst>
                <a:ext uri="{FF2B5EF4-FFF2-40B4-BE49-F238E27FC236}">
                  <a16:creationId xmlns:a16="http://schemas.microsoft.com/office/drawing/2014/main" id="{99CB586A-DA3D-7D4C-90CA-46620F78DF89}"/>
                </a:ext>
                <a:ext uri="{147F2762-F138-4A5C-976F-8EAC2B608ADB}">
                  <a16:predDERef xmlns:a16="http://schemas.microsoft.com/office/drawing/2014/main" pred="{56655B4E-5539-554E-A18A-4D6E7ADCD41A}"/>
                </a:ext>
              </a:extLst>
            </xdr:cNvPr>
            <xdr:cNvPicPr/>
          </xdr:nvPicPr>
          <xdr:blipFill>
            <a:blip xmlns:r="http://schemas.openxmlformats.org/officeDocument/2006/relationships" r:embed="rId69"/>
            <a:stretch>
              <a:fillRect/>
            </a:stretch>
          </xdr:blipFill>
          <xdr:spPr>
            <a:xfrm>
              <a:off x="4257000" y="5450760"/>
              <a:ext cx="20520" cy="374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622153</xdr:colOff>
      <xdr:row>29</xdr:row>
      <xdr:rowOff>42180</xdr:rowOff>
    </xdr:from>
    <xdr:to>
      <xdr:col>4</xdr:col>
      <xdr:colOff>8787</xdr:colOff>
      <xdr:row>29</xdr:row>
      <xdr:rowOff>186540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0">
          <xdr14:nvContentPartPr>
            <xdr14:cNvPr id="39" name="Ink 38">
              <a:extLst>
                <a:ext uri="{FF2B5EF4-FFF2-40B4-BE49-F238E27FC236}">
                  <a16:creationId xmlns:a16="http://schemas.microsoft.com/office/drawing/2014/main" id="{57907459-2F47-AD42-A613-38046516FE1C}"/>
                </a:ext>
                <a:ext uri="{147F2762-F138-4A5C-976F-8EAC2B608ADB}">
                  <a16:predDERef xmlns:a16="http://schemas.microsoft.com/office/drawing/2014/main" pred="{99CB586A-DA3D-7D4C-90CA-46620F78DF89}"/>
                </a:ext>
              </a:extLst>
            </xdr14:cNvPr>
            <xdr14:cNvContentPartPr/>
          </xdr14:nvContentPartPr>
          <xdr14:nvPr macro=""/>
          <xdr14:xfrm>
            <a:off x="4300920" y="5566680"/>
            <a:ext cx="93600" cy="144360"/>
          </xdr14:xfrm>
        </xdr:contentPart>
      </mc:Choice>
      <mc:Fallback xmlns="">
        <xdr:pic>
          <xdr:nvPicPr>
            <xdr:cNvPr id="39" name="Ink 38">
              <a:extLst>
                <a:ext uri="{FF2B5EF4-FFF2-40B4-BE49-F238E27FC236}">
                  <a16:creationId xmlns:a16="http://schemas.microsoft.com/office/drawing/2014/main" id="{57907459-2F47-AD42-A613-38046516FE1C}"/>
                </a:ext>
                <a:ext uri="{147F2762-F138-4A5C-976F-8EAC2B608ADB}">
                  <a16:predDERef xmlns:a16="http://schemas.microsoft.com/office/drawing/2014/main" pred="{99CB586A-DA3D-7D4C-90CA-46620F78DF89}"/>
                </a:ext>
              </a:extLst>
            </xdr:cNvPr>
            <xdr:cNvPicPr/>
          </xdr:nvPicPr>
          <xdr:blipFill>
            <a:blip xmlns:r="http://schemas.openxmlformats.org/officeDocument/2006/relationships" r:embed="rId71"/>
            <a:stretch>
              <a:fillRect/>
            </a:stretch>
          </xdr:blipFill>
          <xdr:spPr>
            <a:xfrm>
              <a:off x="4293360" y="5559120"/>
              <a:ext cx="108720" cy="1594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279073</xdr:colOff>
      <xdr:row>30</xdr:row>
      <xdr:rowOff>116640</xdr:rowOff>
    </xdr:from>
    <xdr:to>
      <xdr:col>3</xdr:col>
      <xdr:colOff>317593</xdr:colOff>
      <xdr:row>31</xdr:row>
      <xdr:rowOff>169860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2">
          <xdr14:nvContentPartPr>
            <xdr14:cNvPr id="40" name="Ink 39">
              <a:extLst>
                <a:ext uri="{FF2B5EF4-FFF2-40B4-BE49-F238E27FC236}">
                  <a16:creationId xmlns:a16="http://schemas.microsoft.com/office/drawing/2014/main" id="{598FB85A-3895-AD4A-B866-0B182CC4D9DC}"/>
                </a:ext>
                <a:ext uri="{147F2762-F138-4A5C-976F-8EAC2B608ADB}">
                  <a16:predDERef xmlns:a16="http://schemas.microsoft.com/office/drawing/2014/main" pred="{57907459-2F47-AD42-A613-38046516FE1C}"/>
                </a:ext>
              </a:extLst>
            </xdr14:cNvPr>
            <xdr14:cNvContentPartPr/>
          </xdr14:nvContentPartPr>
          <xdr14:nvPr macro=""/>
          <xdr14:xfrm>
            <a:off x="3957840" y="5831640"/>
            <a:ext cx="38520" cy="243720"/>
          </xdr14:xfrm>
        </xdr:contentPart>
      </mc:Choice>
      <mc:Fallback xmlns="">
        <xdr:pic>
          <xdr:nvPicPr>
            <xdr:cNvPr id="40" name="Ink 39">
              <a:extLst>
                <a:ext uri="{FF2B5EF4-FFF2-40B4-BE49-F238E27FC236}">
                  <a16:creationId xmlns:a16="http://schemas.microsoft.com/office/drawing/2014/main" id="{598FB85A-3895-AD4A-B866-0B182CC4D9DC}"/>
                </a:ext>
                <a:ext uri="{147F2762-F138-4A5C-976F-8EAC2B608ADB}">
                  <a16:predDERef xmlns:a16="http://schemas.microsoft.com/office/drawing/2014/main" pred="{57907459-2F47-AD42-A613-38046516FE1C}"/>
                </a:ext>
              </a:extLst>
            </xdr:cNvPr>
            <xdr:cNvPicPr/>
          </xdr:nvPicPr>
          <xdr:blipFill>
            <a:blip xmlns:r="http://schemas.openxmlformats.org/officeDocument/2006/relationships" r:embed="rId73"/>
            <a:stretch>
              <a:fillRect/>
            </a:stretch>
          </xdr:blipFill>
          <xdr:spPr>
            <a:xfrm>
              <a:off x="3947760" y="5821200"/>
              <a:ext cx="58680" cy="2638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359713</xdr:colOff>
      <xdr:row>31</xdr:row>
      <xdr:rowOff>38460</xdr:rowOff>
    </xdr:from>
    <xdr:to>
      <xdr:col>3</xdr:col>
      <xdr:colOff>393913</xdr:colOff>
      <xdr:row>31</xdr:row>
      <xdr:rowOff>161220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4">
          <xdr14:nvContentPartPr>
            <xdr14:cNvPr id="41" name="Ink 40">
              <a:extLst>
                <a:ext uri="{FF2B5EF4-FFF2-40B4-BE49-F238E27FC236}">
                  <a16:creationId xmlns:a16="http://schemas.microsoft.com/office/drawing/2014/main" id="{AF8B534D-D186-9947-8E51-64E52C52A172}"/>
                </a:ext>
                <a:ext uri="{147F2762-F138-4A5C-976F-8EAC2B608ADB}">
                  <a16:predDERef xmlns:a16="http://schemas.microsoft.com/office/drawing/2014/main" pred="{598FB85A-3895-AD4A-B866-0B182CC4D9DC}"/>
                </a:ext>
              </a:extLst>
            </xdr14:cNvPr>
            <xdr14:cNvContentPartPr/>
          </xdr14:nvContentPartPr>
          <xdr14:nvPr macro=""/>
          <xdr14:xfrm>
            <a:off x="4038480" y="5943960"/>
            <a:ext cx="34200" cy="122760"/>
          </xdr14:xfrm>
        </xdr:contentPart>
      </mc:Choice>
      <mc:Fallback xmlns="">
        <xdr:pic>
          <xdr:nvPicPr>
            <xdr:cNvPr id="41" name="Ink 40">
              <a:extLst>
                <a:ext uri="{FF2B5EF4-FFF2-40B4-BE49-F238E27FC236}">
                  <a16:creationId xmlns:a16="http://schemas.microsoft.com/office/drawing/2014/main" id="{AF8B534D-D186-9947-8E51-64E52C52A172}"/>
                </a:ext>
                <a:ext uri="{147F2762-F138-4A5C-976F-8EAC2B608ADB}">
                  <a16:predDERef xmlns:a16="http://schemas.microsoft.com/office/drawing/2014/main" pred="{598FB85A-3895-AD4A-B866-0B182CC4D9DC}"/>
                </a:ext>
              </a:extLst>
            </xdr:cNvPr>
            <xdr:cNvPicPr/>
          </xdr:nvPicPr>
          <xdr:blipFill>
            <a:blip xmlns:r="http://schemas.openxmlformats.org/officeDocument/2006/relationships" r:embed="rId75"/>
            <a:stretch>
              <a:fillRect/>
            </a:stretch>
          </xdr:blipFill>
          <xdr:spPr>
            <a:xfrm>
              <a:off x="4028400" y="5933880"/>
              <a:ext cx="54360" cy="1429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410473</xdr:colOff>
      <xdr:row>30</xdr:row>
      <xdr:rowOff>186120</xdr:rowOff>
    </xdr:from>
    <xdr:to>
      <xdr:col>3</xdr:col>
      <xdr:colOff>605593</xdr:colOff>
      <xdr:row>31</xdr:row>
      <xdr:rowOff>123060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6">
          <xdr14:nvContentPartPr>
            <xdr14:cNvPr id="42" name="Ink 41">
              <a:extLst>
                <a:ext uri="{FF2B5EF4-FFF2-40B4-BE49-F238E27FC236}">
                  <a16:creationId xmlns:a16="http://schemas.microsoft.com/office/drawing/2014/main" id="{96CEA426-990B-AA4D-877A-33EDF9EC688F}"/>
                </a:ext>
                <a:ext uri="{147F2762-F138-4A5C-976F-8EAC2B608ADB}">
                  <a16:predDERef xmlns:a16="http://schemas.microsoft.com/office/drawing/2014/main" pred="{AF8B534D-D186-9947-8E51-64E52C52A172}"/>
                </a:ext>
              </a:extLst>
            </xdr14:cNvPr>
            <xdr14:cNvContentPartPr/>
          </xdr14:nvContentPartPr>
          <xdr14:nvPr macro=""/>
          <xdr14:xfrm>
            <a:off x="4089240" y="5901120"/>
            <a:ext cx="195120" cy="127440"/>
          </xdr14:xfrm>
        </xdr:contentPart>
      </mc:Choice>
      <mc:Fallback xmlns="">
        <xdr:pic>
          <xdr:nvPicPr>
            <xdr:cNvPr id="42" name="Ink 41">
              <a:extLst>
                <a:ext uri="{FF2B5EF4-FFF2-40B4-BE49-F238E27FC236}">
                  <a16:creationId xmlns:a16="http://schemas.microsoft.com/office/drawing/2014/main" id="{96CEA426-990B-AA4D-877A-33EDF9EC688F}"/>
                </a:ext>
                <a:ext uri="{147F2762-F138-4A5C-976F-8EAC2B608ADB}">
                  <a16:predDERef xmlns:a16="http://schemas.microsoft.com/office/drawing/2014/main" pred="{AF8B534D-D186-9947-8E51-64E52C52A172}"/>
                </a:ext>
              </a:extLst>
            </xdr:cNvPr>
            <xdr:cNvPicPr/>
          </xdr:nvPicPr>
          <xdr:blipFill>
            <a:blip xmlns:r="http://schemas.openxmlformats.org/officeDocument/2006/relationships" r:embed="rId77"/>
            <a:stretch>
              <a:fillRect/>
            </a:stretch>
          </xdr:blipFill>
          <xdr:spPr>
            <a:xfrm>
              <a:off x="4079160" y="5891040"/>
              <a:ext cx="215280" cy="1476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651673</xdr:colOff>
      <xdr:row>31</xdr:row>
      <xdr:rowOff>20820</xdr:rowOff>
    </xdr:from>
    <xdr:to>
      <xdr:col>3</xdr:col>
      <xdr:colOff>685873</xdr:colOff>
      <xdr:row>31</xdr:row>
      <xdr:rowOff>118380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8">
          <xdr14:nvContentPartPr>
            <xdr14:cNvPr id="43" name="Ink 42">
              <a:extLst>
                <a:ext uri="{FF2B5EF4-FFF2-40B4-BE49-F238E27FC236}">
                  <a16:creationId xmlns:a16="http://schemas.microsoft.com/office/drawing/2014/main" id="{38817613-64C7-6647-A40B-84B3C9B7BB88}"/>
                </a:ext>
                <a:ext uri="{147F2762-F138-4A5C-976F-8EAC2B608ADB}">
                  <a16:predDERef xmlns:a16="http://schemas.microsoft.com/office/drawing/2014/main" pred="{96CEA426-990B-AA4D-877A-33EDF9EC688F}"/>
                </a:ext>
              </a:extLst>
            </xdr14:cNvPr>
            <xdr14:cNvContentPartPr/>
          </xdr14:nvContentPartPr>
          <xdr14:nvPr macro=""/>
          <xdr14:xfrm>
            <a:off x="4330440" y="5926320"/>
            <a:ext cx="34200" cy="97560"/>
          </xdr14:xfrm>
        </xdr:contentPart>
      </mc:Choice>
      <mc:Fallback xmlns="">
        <xdr:pic>
          <xdr:nvPicPr>
            <xdr:cNvPr id="43" name="Ink 42">
              <a:extLst>
                <a:ext uri="{FF2B5EF4-FFF2-40B4-BE49-F238E27FC236}">
                  <a16:creationId xmlns:a16="http://schemas.microsoft.com/office/drawing/2014/main" id="{38817613-64C7-6647-A40B-84B3C9B7BB88}"/>
                </a:ext>
                <a:ext uri="{147F2762-F138-4A5C-976F-8EAC2B608ADB}">
                  <a16:predDERef xmlns:a16="http://schemas.microsoft.com/office/drawing/2014/main" pred="{96CEA426-990B-AA4D-877A-33EDF9EC688F}"/>
                </a:ext>
              </a:extLst>
            </xdr:cNvPr>
            <xdr:cNvPicPr/>
          </xdr:nvPicPr>
          <xdr:blipFill>
            <a:blip xmlns:r="http://schemas.openxmlformats.org/officeDocument/2006/relationships" r:embed="rId79"/>
            <a:stretch>
              <a:fillRect/>
            </a:stretch>
          </xdr:blipFill>
          <xdr:spPr>
            <a:xfrm>
              <a:off x="4320360" y="5916240"/>
              <a:ext cx="54360" cy="1180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698473</xdr:colOff>
      <xdr:row>30</xdr:row>
      <xdr:rowOff>46440</xdr:rowOff>
    </xdr:from>
    <xdr:to>
      <xdr:col>4</xdr:col>
      <xdr:colOff>93387</xdr:colOff>
      <xdr:row>31</xdr:row>
      <xdr:rowOff>135660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0">
          <xdr14:nvContentPartPr>
            <xdr14:cNvPr id="44" name="Ink 43">
              <a:extLst>
                <a:ext uri="{FF2B5EF4-FFF2-40B4-BE49-F238E27FC236}">
                  <a16:creationId xmlns:a16="http://schemas.microsoft.com/office/drawing/2014/main" id="{BA069D99-C304-C642-887B-191288F3CAAA}"/>
                </a:ext>
                <a:ext uri="{147F2762-F138-4A5C-976F-8EAC2B608ADB}">
                  <a16:predDERef xmlns:a16="http://schemas.microsoft.com/office/drawing/2014/main" pred="{38817613-64C7-6647-A40B-84B3C9B7BB88}"/>
                </a:ext>
              </a:extLst>
            </xdr14:cNvPr>
            <xdr14:cNvContentPartPr/>
          </xdr14:nvContentPartPr>
          <xdr14:nvPr macro=""/>
          <xdr14:xfrm>
            <a:off x="4377240" y="5761440"/>
            <a:ext cx="101880" cy="279720"/>
          </xdr14:xfrm>
        </xdr:contentPart>
      </mc:Choice>
      <mc:Fallback xmlns="">
        <xdr:pic>
          <xdr:nvPicPr>
            <xdr:cNvPr id="44" name="Ink 43">
              <a:extLst>
                <a:ext uri="{FF2B5EF4-FFF2-40B4-BE49-F238E27FC236}">
                  <a16:creationId xmlns:a16="http://schemas.microsoft.com/office/drawing/2014/main" id="{BA069D99-C304-C642-887B-191288F3CAAA}"/>
                </a:ext>
                <a:ext uri="{147F2762-F138-4A5C-976F-8EAC2B608ADB}">
                  <a16:predDERef xmlns:a16="http://schemas.microsoft.com/office/drawing/2014/main" pred="{38817613-64C7-6647-A40B-84B3C9B7BB88}"/>
                </a:ext>
              </a:extLst>
            </xdr:cNvPr>
            <xdr:cNvPicPr/>
          </xdr:nvPicPr>
          <xdr:blipFill>
            <a:blip xmlns:r="http://schemas.openxmlformats.org/officeDocument/2006/relationships" r:embed="rId81"/>
            <a:stretch>
              <a:fillRect/>
            </a:stretch>
          </xdr:blipFill>
          <xdr:spPr>
            <a:xfrm>
              <a:off x="4367160" y="5751360"/>
              <a:ext cx="122040" cy="2998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664633</xdr:colOff>
      <xdr:row>30</xdr:row>
      <xdr:rowOff>135360</xdr:rowOff>
    </xdr:from>
    <xdr:to>
      <xdr:col>4</xdr:col>
      <xdr:colOff>42627</xdr:colOff>
      <xdr:row>30</xdr:row>
      <xdr:rowOff>152640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2">
          <xdr14:nvContentPartPr>
            <xdr14:cNvPr id="45" name="Ink 44">
              <a:extLst>
                <a:ext uri="{FF2B5EF4-FFF2-40B4-BE49-F238E27FC236}">
                  <a16:creationId xmlns:a16="http://schemas.microsoft.com/office/drawing/2014/main" id="{8A92E28A-CB39-3449-B227-626C32CC210D}"/>
                </a:ext>
                <a:ext uri="{147F2762-F138-4A5C-976F-8EAC2B608ADB}">
                  <a16:predDERef xmlns:a16="http://schemas.microsoft.com/office/drawing/2014/main" pred="{BA069D99-C304-C642-887B-191288F3CAAA}"/>
                </a:ext>
              </a:extLst>
            </xdr14:cNvPr>
            <xdr14:cNvContentPartPr/>
          </xdr14:nvContentPartPr>
          <xdr14:nvPr macro=""/>
          <xdr14:xfrm>
            <a:off x="4343400" y="5850360"/>
            <a:ext cx="84960" cy="17280"/>
          </xdr14:xfrm>
        </xdr:contentPart>
      </mc:Choice>
      <mc:Fallback xmlns="">
        <xdr:pic>
          <xdr:nvPicPr>
            <xdr:cNvPr id="45" name="Ink 44">
              <a:extLst>
                <a:ext uri="{FF2B5EF4-FFF2-40B4-BE49-F238E27FC236}">
                  <a16:creationId xmlns:a16="http://schemas.microsoft.com/office/drawing/2014/main" id="{8A92E28A-CB39-3449-B227-626C32CC210D}"/>
                </a:ext>
                <a:ext uri="{147F2762-F138-4A5C-976F-8EAC2B608ADB}">
                  <a16:predDERef xmlns:a16="http://schemas.microsoft.com/office/drawing/2014/main" pred="{BA069D99-C304-C642-887B-191288F3CAAA}"/>
                </a:ext>
              </a:extLst>
            </xdr:cNvPr>
            <xdr:cNvPicPr/>
          </xdr:nvPicPr>
          <xdr:blipFill>
            <a:blip xmlns:r="http://schemas.openxmlformats.org/officeDocument/2006/relationships" r:embed="rId83"/>
            <a:stretch>
              <a:fillRect/>
            </a:stretch>
          </xdr:blipFill>
          <xdr:spPr>
            <a:xfrm>
              <a:off x="4332960" y="5840280"/>
              <a:ext cx="105120" cy="374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617833</xdr:colOff>
      <xdr:row>31</xdr:row>
      <xdr:rowOff>8220</xdr:rowOff>
    </xdr:from>
    <xdr:to>
      <xdr:col>3</xdr:col>
      <xdr:colOff>635113</xdr:colOff>
      <xdr:row>31</xdr:row>
      <xdr:rowOff>17220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4">
          <xdr14:nvContentPartPr>
            <xdr14:cNvPr id="46" name="Ink 45">
              <a:extLst>
                <a:ext uri="{FF2B5EF4-FFF2-40B4-BE49-F238E27FC236}">
                  <a16:creationId xmlns:a16="http://schemas.microsoft.com/office/drawing/2014/main" id="{FB7B5F69-9F20-FD46-B8DC-B5DC848CDA53}"/>
                </a:ext>
                <a:ext uri="{147F2762-F138-4A5C-976F-8EAC2B608ADB}">
                  <a16:predDERef xmlns:a16="http://schemas.microsoft.com/office/drawing/2014/main" pred="{8A92E28A-CB39-3449-B227-626C32CC210D}"/>
                </a:ext>
              </a:extLst>
            </xdr14:cNvPr>
            <xdr14:cNvContentPartPr/>
          </xdr14:nvContentPartPr>
          <xdr14:nvPr macro=""/>
          <xdr14:xfrm>
            <a:off x="4296600" y="5913720"/>
            <a:ext cx="17280" cy="9000"/>
          </xdr14:xfrm>
        </xdr:contentPart>
      </mc:Choice>
      <mc:Fallback xmlns="">
        <xdr:pic>
          <xdr:nvPicPr>
            <xdr:cNvPr id="46" name="Ink 45">
              <a:extLst>
                <a:ext uri="{FF2B5EF4-FFF2-40B4-BE49-F238E27FC236}">
                  <a16:creationId xmlns:a16="http://schemas.microsoft.com/office/drawing/2014/main" id="{FB7B5F69-9F20-FD46-B8DC-B5DC848CDA53}"/>
                </a:ext>
                <a:ext uri="{147F2762-F138-4A5C-976F-8EAC2B608ADB}">
                  <a16:predDERef xmlns:a16="http://schemas.microsoft.com/office/drawing/2014/main" pred="{8A92E28A-CB39-3449-B227-626C32CC210D}"/>
                </a:ext>
              </a:extLst>
            </xdr:cNvPr>
            <xdr:cNvPicPr/>
          </xdr:nvPicPr>
          <xdr:blipFill>
            <a:blip xmlns:r="http://schemas.openxmlformats.org/officeDocument/2006/relationships" r:embed="rId85"/>
            <a:stretch>
              <a:fillRect/>
            </a:stretch>
          </xdr:blipFill>
          <xdr:spPr>
            <a:xfrm>
              <a:off x="4289040" y="5906160"/>
              <a:ext cx="32400" cy="237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148107</xdr:colOff>
      <xdr:row>31</xdr:row>
      <xdr:rowOff>106140</xdr:rowOff>
    </xdr:from>
    <xdr:to>
      <xdr:col>4</xdr:col>
      <xdr:colOff>182307</xdr:colOff>
      <xdr:row>31</xdr:row>
      <xdr:rowOff>114420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6">
          <xdr14:nvContentPartPr>
            <xdr14:cNvPr id="47" name="Ink 46">
              <a:extLst>
                <a:ext uri="{FF2B5EF4-FFF2-40B4-BE49-F238E27FC236}">
                  <a16:creationId xmlns:a16="http://schemas.microsoft.com/office/drawing/2014/main" id="{24958405-2F25-0749-9336-FD3C4833B333}"/>
                </a:ext>
                <a:ext uri="{147F2762-F138-4A5C-976F-8EAC2B608ADB}">
                  <a16:predDERef xmlns:a16="http://schemas.microsoft.com/office/drawing/2014/main" pred="{FB7B5F69-9F20-FD46-B8DC-B5DC848CDA53}"/>
                </a:ext>
              </a:extLst>
            </xdr14:cNvPr>
            <xdr14:cNvContentPartPr/>
          </xdr14:nvContentPartPr>
          <xdr14:nvPr macro=""/>
          <xdr14:xfrm>
            <a:off x="4533840" y="6011640"/>
            <a:ext cx="34200" cy="8280"/>
          </xdr14:xfrm>
        </xdr:contentPart>
      </mc:Choice>
      <mc:Fallback xmlns="">
        <xdr:pic>
          <xdr:nvPicPr>
            <xdr:cNvPr id="47" name="Ink 46">
              <a:extLst>
                <a:ext uri="{FF2B5EF4-FFF2-40B4-BE49-F238E27FC236}">
                  <a16:creationId xmlns:a16="http://schemas.microsoft.com/office/drawing/2014/main" id="{24958405-2F25-0749-9336-FD3C4833B333}"/>
                </a:ext>
                <a:ext uri="{147F2762-F138-4A5C-976F-8EAC2B608ADB}">
                  <a16:predDERef xmlns:a16="http://schemas.microsoft.com/office/drawing/2014/main" pred="{FB7B5F69-9F20-FD46-B8DC-B5DC848CDA53}"/>
                </a:ext>
              </a:extLst>
            </xdr:cNvPr>
            <xdr:cNvPicPr/>
          </xdr:nvPicPr>
          <xdr:blipFill>
            <a:blip xmlns:r="http://schemas.openxmlformats.org/officeDocument/2006/relationships" r:embed="rId87"/>
            <a:stretch>
              <a:fillRect/>
            </a:stretch>
          </xdr:blipFill>
          <xdr:spPr>
            <a:xfrm>
              <a:off x="4523760" y="6001560"/>
              <a:ext cx="54360" cy="284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101593</xdr:colOff>
      <xdr:row>25</xdr:row>
      <xdr:rowOff>114060</xdr:rowOff>
    </xdr:from>
    <xdr:to>
      <xdr:col>3</xdr:col>
      <xdr:colOff>601633</xdr:colOff>
      <xdr:row>27</xdr:row>
      <xdr:rowOff>54540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8">
          <xdr14:nvContentPartPr>
            <xdr14:cNvPr id="48" name="Ink 47">
              <a:extLst>
                <a:ext uri="{FF2B5EF4-FFF2-40B4-BE49-F238E27FC236}">
                  <a16:creationId xmlns:a16="http://schemas.microsoft.com/office/drawing/2014/main" id="{7AB92966-EF57-C346-BD98-33F86270D856}"/>
                </a:ext>
                <a:ext uri="{147F2762-F138-4A5C-976F-8EAC2B608ADB}">
                  <a16:predDERef xmlns:a16="http://schemas.microsoft.com/office/drawing/2014/main" pred="{24958405-2F25-0749-9336-FD3C4833B333}"/>
                </a:ext>
              </a:extLst>
            </xdr14:cNvPr>
            <xdr14:cNvContentPartPr/>
          </xdr14:nvContentPartPr>
          <xdr14:nvPr macro=""/>
          <xdr14:xfrm>
            <a:off x="3780360" y="4876560"/>
            <a:ext cx="500040" cy="321480"/>
          </xdr14:xfrm>
        </xdr:contentPart>
      </mc:Choice>
      <mc:Fallback xmlns="">
        <xdr:pic>
          <xdr:nvPicPr>
            <xdr:cNvPr id="48" name="Ink 47">
              <a:extLst>
                <a:ext uri="{FF2B5EF4-FFF2-40B4-BE49-F238E27FC236}">
                  <a16:creationId xmlns:a16="http://schemas.microsoft.com/office/drawing/2014/main" id="{7AB92966-EF57-C346-BD98-33F86270D856}"/>
                </a:ext>
                <a:ext uri="{147F2762-F138-4A5C-976F-8EAC2B608ADB}">
                  <a16:predDERef xmlns:a16="http://schemas.microsoft.com/office/drawing/2014/main" pred="{24958405-2F25-0749-9336-FD3C4833B333}"/>
                </a:ext>
              </a:extLst>
            </xdr:cNvPr>
            <xdr:cNvPicPr/>
          </xdr:nvPicPr>
          <xdr:blipFill>
            <a:blip xmlns:r="http://schemas.openxmlformats.org/officeDocument/2006/relationships" r:embed="rId89"/>
            <a:stretch>
              <a:fillRect/>
            </a:stretch>
          </xdr:blipFill>
          <xdr:spPr>
            <a:xfrm>
              <a:off x="3769920" y="4866480"/>
              <a:ext cx="520200" cy="342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0</xdr:col>
      <xdr:colOff>931320</xdr:colOff>
      <xdr:row>11</xdr:row>
      <xdr:rowOff>84660</xdr:rowOff>
    </xdr:from>
    <xdr:to>
      <xdr:col>0</xdr:col>
      <xdr:colOff>1659960</xdr:colOff>
      <xdr:row>14</xdr:row>
      <xdr:rowOff>37680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90">
          <xdr14:nvContentPartPr>
            <xdr14:cNvPr id="49" name="Ink 48">
              <a:extLst>
                <a:ext uri="{FF2B5EF4-FFF2-40B4-BE49-F238E27FC236}">
                  <a16:creationId xmlns:a16="http://schemas.microsoft.com/office/drawing/2014/main" id="{B7566975-0B53-284E-B0AA-F474CB96472A}"/>
                </a:ext>
                <a:ext uri="{147F2762-F138-4A5C-976F-8EAC2B608ADB}">
                  <a16:predDERef xmlns:a16="http://schemas.microsoft.com/office/drawing/2014/main" pred="{7AB92966-EF57-C346-BD98-33F86270D856}"/>
                </a:ext>
              </a:extLst>
            </xdr14:cNvPr>
            <xdr14:cNvContentPartPr/>
          </xdr14:nvContentPartPr>
          <xdr14:nvPr macro=""/>
          <xdr14:xfrm>
            <a:off x="931320" y="2180160"/>
            <a:ext cx="728640" cy="524520"/>
          </xdr14:xfrm>
        </xdr:contentPart>
      </mc:Choice>
      <mc:Fallback>
        <xdr:pic>
          <xdr:nvPicPr>
            <xdr:cNvPr id="49" name="Ink 48">
              <a:extLst>
                <a:ext uri="{FF2B5EF4-FFF2-40B4-BE49-F238E27FC236}">
                  <a16:creationId xmlns:a16="http://schemas.microsoft.com/office/drawing/2014/main" id="{B7566975-0B53-284E-B0AA-F474CB96472A}"/>
                </a:ext>
                <a:ext uri="{147F2762-F138-4A5C-976F-8EAC2B608ADB}">
                  <a16:predDERef xmlns:a16="http://schemas.microsoft.com/office/drawing/2014/main" pred="{7AB92966-EF57-C346-BD98-33F86270D856}"/>
                </a:ext>
              </a:extLst>
            </xdr:cNvPr>
            <xdr:cNvPicPr/>
          </xdr:nvPicPr>
          <xdr:blipFill>
            <a:blip xmlns:r="http://schemas.openxmlformats.org/officeDocument/2006/relationships" r:embed="rId91"/>
            <a:stretch>
              <a:fillRect/>
            </a:stretch>
          </xdr:blipFill>
          <xdr:spPr>
            <a:xfrm>
              <a:off x="920880" y="2169720"/>
              <a:ext cx="748800" cy="5446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122693</xdr:colOff>
      <xdr:row>32</xdr:row>
      <xdr:rowOff>14280</xdr:rowOff>
    </xdr:from>
    <xdr:to>
      <xdr:col>2</xdr:col>
      <xdr:colOff>127373</xdr:colOff>
      <xdr:row>32</xdr:row>
      <xdr:rowOff>25440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92">
          <xdr14:nvContentPartPr>
            <xdr14:cNvPr id="50" name="Ink 49">
              <a:extLst>
                <a:ext uri="{FF2B5EF4-FFF2-40B4-BE49-F238E27FC236}">
                  <a16:creationId xmlns:a16="http://schemas.microsoft.com/office/drawing/2014/main" id="{1A025E0F-39E2-0E49-AA42-974EC4032327}"/>
                </a:ext>
                <a:ext uri="{147F2762-F138-4A5C-976F-8EAC2B608ADB}">
                  <a16:predDERef xmlns:a16="http://schemas.microsoft.com/office/drawing/2014/main" pred="{B7566975-0B53-284E-B0AA-F474CB96472A}"/>
                </a:ext>
              </a:extLst>
            </xdr14:cNvPr>
            <xdr14:cNvContentPartPr/>
          </xdr14:nvContentPartPr>
          <xdr14:nvPr macro=""/>
          <xdr14:xfrm>
            <a:off x="2950560" y="6110280"/>
            <a:ext cx="4680" cy="11160"/>
          </xdr14:xfrm>
        </xdr:contentPart>
      </mc:Choice>
      <mc:Fallback>
        <xdr:pic>
          <xdr:nvPicPr>
            <xdr:cNvPr id="50" name="Ink 49">
              <a:extLst>
                <a:ext uri="{FF2B5EF4-FFF2-40B4-BE49-F238E27FC236}">
                  <a16:creationId xmlns:a16="http://schemas.microsoft.com/office/drawing/2014/main" id="{1A025E0F-39E2-0E49-AA42-974EC4032327}"/>
                </a:ext>
                <a:ext uri="{147F2762-F138-4A5C-976F-8EAC2B608ADB}">
                  <a16:predDERef xmlns:a16="http://schemas.microsoft.com/office/drawing/2014/main" pred="{B7566975-0B53-284E-B0AA-F474CB96472A}"/>
                </a:ext>
              </a:extLst>
            </xdr:cNvPr>
            <xdr:cNvPicPr/>
          </xdr:nvPicPr>
          <xdr:blipFill>
            <a:blip xmlns:r="http://schemas.openxmlformats.org/officeDocument/2006/relationships" r:embed="rId93"/>
            <a:stretch>
              <a:fillRect/>
            </a:stretch>
          </xdr:blipFill>
          <xdr:spPr>
            <a:xfrm>
              <a:off x="2940480" y="6100200"/>
              <a:ext cx="24840" cy="313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602060</xdr:colOff>
      <xdr:row>29</xdr:row>
      <xdr:rowOff>169260</xdr:rowOff>
    </xdr:from>
    <xdr:to>
      <xdr:col>2</xdr:col>
      <xdr:colOff>690413</xdr:colOff>
      <xdr:row>34</xdr:row>
      <xdr:rowOff>21000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94">
          <xdr14:nvContentPartPr>
            <xdr14:cNvPr id="51" name="Ink 50">
              <a:extLst>
                <a:ext uri="{FF2B5EF4-FFF2-40B4-BE49-F238E27FC236}">
                  <a16:creationId xmlns:a16="http://schemas.microsoft.com/office/drawing/2014/main" id="{171662DE-F7DE-D249-8C30-3DB6096FA5C3}"/>
                </a:ext>
                <a:ext uri="{147F2762-F138-4A5C-976F-8EAC2B608ADB}">
                  <a16:predDERef xmlns:a16="http://schemas.microsoft.com/office/drawing/2014/main" pred="{1A025E0F-39E2-0E49-AA42-974EC4032327}"/>
                </a:ext>
              </a:extLst>
            </xdr14:cNvPr>
            <xdr14:cNvContentPartPr/>
          </xdr14:nvContentPartPr>
          <xdr14:nvPr macro=""/>
          <xdr14:xfrm>
            <a:off x="2595960" y="5693760"/>
            <a:ext cx="922320" cy="804240"/>
          </xdr14:xfrm>
        </xdr:contentPart>
      </mc:Choice>
      <mc:Fallback>
        <xdr:pic>
          <xdr:nvPicPr>
            <xdr:cNvPr id="51" name="Ink 50">
              <a:extLst>
                <a:ext uri="{FF2B5EF4-FFF2-40B4-BE49-F238E27FC236}">
                  <a16:creationId xmlns:a16="http://schemas.microsoft.com/office/drawing/2014/main" id="{171662DE-F7DE-D249-8C30-3DB6096FA5C3}"/>
                </a:ext>
                <a:ext uri="{147F2762-F138-4A5C-976F-8EAC2B608ADB}">
                  <a16:predDERef xmlns:a16="http://schemas.microsoft.com/office/drawing/2014/main" pred="{1A025E0F-39E2-0E49-AA42-974EC4032327}"/>
                </a:ext>
              </a:extLst>
            </xdr:cNvPr>
            <xdr:cNvPicPr/>
          </xdr:nvPicPr>
          <xdr:blipFill>
            <a:blip xmlns:r="http://schemas.openxmlformats.org/officeDocument/2006/relationships" r:embed="rId95"/>
            <a:stretch>
              <a:fillRect/>
            </a:stretch>
          </xdr:blipFill>
          <xdr:spPr>
            <a:xfrm>
              <a:off x="2588400" y="5686200"/>
              <a:ext cx="937440" cy="81936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6:34.53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151 416 21411,'-8'-4'-4959,"1"0"2582,7 1 2231,-10-2-485,12 0 0,-10-3-220,5 0 839,-8 5 517,15-2 195,-14-1-611,11 5 1354,-9-5-1794,1 6 1618,1 0 41,0 0-891,0-1 1,3 1-12,3 0-756,-2 0 1166,5 0-1432,-7 0 1694,0 5 0,1-2-835,1 4 1,0-3-82,1 4 0,-1-4-70,2 4 0,-2 0-66,1 3 1,0 1-170,0 0 1,-4 0 419,1-1 0,-5 1-3,5 0 0,-1 0-738,4-1 1,-3-3 526,-1 0 1,1 0 506,3 3-776,1-4 1,0 2-184,4-5-113,-4 0 0,7-3-103,-3 3-43,2-3 1,7 3 676,3-8 1,2-2 101,6-6 0,0-1 21,4-3 0,-1-2 500,9-5 1,-1-6 170,12-2 0,-1-3 275,8-2 1,1 1-457,4 0 0,-1-1 189,-3 1 1,-3 1-554,-5 3 1,-4 2-495,0 6 1,-4 3 4,4 0 1,-9 7-643,2 2 754,-9-1 1,7 0 0,-19 3 49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6:35.61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471 60 21760,'0'-12'-4249,"0"0"2427,0 6 1926,0-5 1,-1 9-444,-3-6 0,-3 5 283,-4-1 1,-2 3 230,-3 1 1,-2 5 348,-6 3 1,-5 6-27,-2 2 0,-2 5 420,2-2 0,-3 4-82,3 0 0,2 1-79,1-1 0,4 1 295,0-1 0,6-3-499,2-1 0,3 0-495,1 0 0,4 2-343,1-5 1,4 4-316,-1-5 0,3 5-171,1-4 1,1 3-273,3-3 0,3-1-124,4-3 1,5 0 295,0 0 1,5-2 74,-2-2 1,3-3 461,2-5 1,-1 0 7,1 0 1,-1 0 367,1 0 0,-1-5 301,1-3 0,0-7 1,-1-4-1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6:35.914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329 12 22327,'-11'-4'-2503,"-1"0"2170,0 1 0,-1 3 724,-3 0 1,2 0-7,-6 0 1,1 6-62,-5 6 0,-3 0 66,-1 3 1,5-2 169,3-1 1,2 0 20,-2 0 1,3-1 163,6 1 0,3 0-459,0 0 1,5-1-362,-1 1 0,3 4-447,1 0 0,0-1-190,0-3 1,9 0-506,3 0 0,4-5 399,-1 1 0,2-5 7,3 1 1,2-3 365,-2-1 0,2-5 513,1-3 1,1-4 333,-1-3 1,0 1 290,-4-1 1,3-2-197,-2 1 1,-3-3 344,-1 3 0,-2 0-527,2 4 1,-3-3-25,3-1-155,2 0 0,-5-1 1,4-1-1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6:36.217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12 236 22452,'-7'6'2107,"2"-1"-1556,5 1-1670,0-5 0,0 9-661,0-2 635,0 3 252,0 0 484,0 1-638,0 0-201,0 0 614,0-6 1,0 5 637,0-3 102,0-3 12,5 0-585,-3-5 852,3 0 0,-1-1 551,0-3 0,5-7-423,-1-4 1,-2-6-337,2 1 1,-1 2 117,0-2 1,4-3-30,-3-5 1,2 1-29,2 3 1,-2 1 214,-2-1 0,3 2-558,-3 2 1,1 3-337,-1 6 0,2 0 505,-2 3 1,-2-1 289,2 5 0,-4 0-261,4 4 1,-2 2-367,2 2 0,1 2-739,-5 6 0,4 5 375,-4 3 0,0 2 503,-4 1 1,-5 1-1,-2-1 1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6:36.52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1 377 24533,'0'6'-4778,"1"-1"2160,3-5 3997,-3 0-931,4 0 1,-3 0-91,2 0 1,-2-5 149,6-3 0,0-3-227,4-5 0,-1 2-154,1-6 0,-1 4 283,-4-3 1,4-1 219,-3-3 0,1 3-633,-1 0 1,2 1-21,-2-5 1,2 5 46,2-1 0,0 2-174,0-2 1,0 2 96,-1 2 1,1 7 230,0-3 0,-4 7 140,-1-3 1,1 6-93,4-2-6,0 2 0,0 2-424,-1 0 0,0 6-565,-3 1 0,2 4-340,-2 1 0,-3 5 246,-1 2 1,1 0-1214,-1 0 1622,0-4 1,-4 7 0,0-4 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6:36.951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36 188 24313,'-12'0'-426,"6"0"401,1 0 1,3 0 464,-2 0-267,3 0-89,-4 0-423,5 0 1,1 0 165,3 0 0,-1 0 205,4 0 1,1 0-120,4 0 1,1 0 176,3 0 1,-2 0-240,6 0 0,-1-1 126,5-3 1,-1 1 158,1-5 0,-1 1 213,1-5 0,-4 0 124,-1 0 1,-1 5-230,2-1 1,1 0 166,-5-4 0,-2 0-263,-6 1 1,-3 3-322,-5 0 0,4 0 29,0-4 1,-4 4-669,-4 1 1,-6 4 239,-2-1 1,0-1-175,-4 1 1,-2 0 495,-2 4 0,2 5 203,-1 3 0,0 1 275,0-1 1,2 3 600,5-4 0,0 4-422,0 1 0,6 3 115,2 1 1,-1 0-392,1-5 0,0 1-336,4 0 1,1 0-424,3-1 0,-1 1-818,5 0 1,1 0 41,6-1 1,4 0 409,4-3 1,1 1 169,-1-5 0,-1 1 656,-2-1 62,8-3 320,-9 4 1,10-15-1,-6-3 1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6:37.180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212 24 24313,'0'-12'-4872,"0"6"3224,-5 0 1579,-2 6 0,-6 0 1014,-3 0 0,2 2-373,-6 2 0,2 2 180,-1 6 0,-2 0 51,5-1 0,0 0-246,5-3 0,0 2 1057,3-2-871,-2 2 1,8 2-897,-1 0-23,1 0-297,2-1 1,2 1 0,0 0-2125,2 0-274,5-1 1424,3 1 0,2-1 438,6-3 0,1-3 190,6-5 1,3 0 923,6 0 0,-1-7 141,0-5 0,0-5 1,1-6-1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6:37.443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83 1 21245,'-11'5'1387,"3"3"0,-2 3-1593,2 5 1,1 2-391,0 6 1,0 3 125,-1 1 1,-1-1 217,5-3 1,0 3-117,4 1 0,0-2 36,0-7 1,1 4-553,3-4-1263,-2 3 1517,8 2 1,-3-4 0,4-1-930,1 2 583,0-4 0,1 4 304,3-5 0,-7-1-165,3-3 0,-3-4 386,3 0 1,-1-4 127,1 4 0,-4-6 360,0 2-61,-6-3 603,4-1 0,-6-5 0,0-1 0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6:37.628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46 130 11765,'-17'-13'0,"4"-3"-1292,4 1 1535,6 5 1,-1 5 0,9 5 0,6 0 0,6 0 0,4 0-1,5 0 1,4 0 0,5 0 0,4 0 0,3-1 0,4-2 0,3-2-1,6 0-303,3 0 0,2-5 1559,3 3-1233,-8-4 1,7-1 0,-8 1-1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6:38.15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341 60 20898,'-4'-16'-2670,"1"0"0,-7 4 1155,3 5 0,-4 4 2772,-1-1-1561,-5 3 576,-1 1 0,-9 5 523,-1 3-261,1 7 0,3-1 60,1 1 0,0 2 2627,4-1 1,-2 0-1797,5-5 1,2 2-684,6 3 1,-1 1-383,5 3 1,-4 2-419,4-3 1,0 8-520,4 0 1,0 2-231,0-2 0,4-1-1460,0 6 324,5-6 684,3 8 1,2-8-105,6 5 1,-2-5 391,2 2 1,1-7 149,-5-2 1,-1-4 125,-3 0 0,-2-2-423,-2-1 494,3 0 1,-6 0 123,3 0 1,-4-2 950,-8-2 0,-3-3 1,-5-5-1</inkml:trace>
</inkml:ink>
</file>

<file path=xl/ink/ink1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6:38.36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12 47 24719,'-4'-18'-6086,"0"2"3807,0 9 2045,4 1 1,5 6 1209,3 0 0,7 0-870,0 0 1,6 2-139,-1 2 1,2-3 195,2 3 0,3-3-180,0-1 1,6 0 650,-2 0 0,3 0-263,2 0 0,-1 1 117,0 3 1,4-2-1133,1 1 698,-1-1 0,1-13 0,2-2 0</inkml:trace>
</inkml:ink>
</file>

<file path=xl/ink/ink1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6:39.160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387 59 24944,'-11'0'-119,"-1"0"0,-5 0 295,-3 0 0,1 0 228,-5 0 0,3 2-50,-6 2 0,-2 2-26,2 6 1,-5 0 26,5 0 1,1-1-322,6 1 1,2 0 374,2 0 0,7-1-35,-3 1 0,7 0-411,-3 0 1,5-1-263,0 1 0,3 1-539,3 3 1,5-3-446,8 3 1,0-3 29,7-2 1,1-4 377,11-3 0,-2-3-50,6-1 1,-3-6 436,0-6 1,-1 0 766,0-4 1,-1-2 380,-2-1 0,-4 0 387,-4 0 1,-6 3 142,-2-4 1,-3 6-387,-1-2 1,-1 5 232,1 3-712,-5-3 0,-1 6-90,-2-3-181,-3 3-870,5 5 349,-6 0 0,0 1-158,0 3 1,0-1 57,0 5 0,0 1-87,0 7 1,0-2 36,0 5 0,-4 0 49,0 0 0,0 4 266,4-4 1,0-1-12,0 2 1,0-6-69,0 2 0,0-3 153,0-1 227,0-6-35,0 0 132,0-6 0,4-6 494,0-1 1,1-5-381,-1-4 1,-1 2 94,4-6 0,1 1-70,4-5 1,0 1 165,-1-1 1,5 1-166,0-1 0,3 2 114,-3 2 1,4 3 310,-5 5 1,6 1-413,-1-1 1,-2 2 117,2 2 0,-2 1-4,2 3 1,2 3-238,-3-3 1,4 3-110,0 1 1,-1 0-213,-2 0 0,1 0 68,-5 0 0,-1 0-618,-3 0 323,0 0 1,-4 0 123,-1 0 0,-4 1-205,1 3 1,-7-1 722,-1 4 0,-6 1 647,-2 4 1,1 0-54,-5-1 0,0 1-207,4 0 0,-2 4-276,6-1 1,3 5-377,1-4 1,3 3-415,1-3 0,1 4 522,3-5 1,4 5-1359,7-5 0,4 0 338,4-7 0,10 1 64,2-5 0,12-2 156,0-6 0,7-6 605,-3-6 0,0-3 384,-4 3 1,-5-5 454,-3 2 0,-3-4 264,0 0 0,-6 1 345,-3 2 1,-7-1-421,-5 5 0,-5 2-93,-3 6-307,-4-2 0,1 8-778,-8-1 0,-2 1-15,-6 2 0,0 7 83,0 4 0,-5 6-152,-2 7 1,0 1-115,0 2 1,0 2 106,0 2 0,2 3-301,5-2 1,-1 2 92,-3 1 0,3-6 792,-2-6 1,2 6-1,1-4 1</inkml:trace>
</inkml:ink>
</file>

<file path=xl/ink/ink1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6:40.458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36 530 17856,'-7'0'20,"-3"0"0,8 1 1864,-1 3 1,0 2-1753,-1 6 1,3 4-302,-3-1 0,3 1-85,1-4 0,0 0 71,0-1 0,1 0-155,3-3 1,-2 1-175,6-5 0,1 0 561,7-4 0,4-6-262,7-1 1,10-14 577,10-7 1,6-10 93,10-5 0,-2-3 182,6-1 1,-7-2 260,-1 2 0,-4-3 76,-4 7 0,-6 2 448,6 2 0,-10 4-864,2 4 1,-5 6-580,-3 5 0,-5 6-467,-2-2 1,-5 4-61,-3 5 0,-3 1-1370,-5 6-493,-6 0 1842,-1 6 1,-5 5 0,0 8-1</inkml:trace>
</inkml:ink>
</file>

<file path=xl/ink/ink1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6:43.60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1 434 20547,'5'-12'-2556,"-4"6"2553,5-5 662,-6 10-1717,0-4 624,0 5 674,0 0-694,5 5 0,-3 0-304,6 3 1,-4 1-63,4-5 1,1 1 753,7-1 0,-1-4 59,9 0 1,3-6 599,13-10 0,-2-4 237,5-7 1,0 0-332,4-9 1,4 7 908,0-6 0,-2 4-232,-6-1 1,2 4 16,-6 4 1,-1 2-594,-7 2 1,-2 3-218,-5 6 1,-2-1-480,-3 0 0,-2 2-77,-5 2 0,-1 1-167,-4 3-146,4 3 0,-10-3-223,3 8 0,-3-1-2024,-1 5 2470,0-1 1,-5 5-1,-1 0 1</inkml:trace>
</inkml:ink>
</file>

<file path=xl/ink/ink1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6:50.65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36 542 17776,'-7'0'-1371,"2"0"517,5 0 645,-5 0 0,4 5 1174,-3 3 1,-2-2-32,3 2 1,-1 0-591,4 4 1,0-1-367,0 1 1,0 0 179,0 0 0,0-1-9,0 1 1,0 4 79,0 0 0,0-5-131,0-3 0,0 0-466,0 4 0,1-2-479,3-2 0,-2-1-118,6-3 1,-4-3 465,4 3 0,4-3 418,4-1 1,4-6 450,0-6 0,7-1-25,5-7 0,2-1 152,1-6 0,6 1-110,2-6 0,2 1 385,2-4 0,2-5 542,2 1 0,-2 0-234,6 4 1,-1-1-396,1 1 1,1 1-348,-5 3 1,-5-2-188,-7 6 1,-1-1 19,1 5 1,-6-1-79,2 1 0,-8 4-25,1 4 1,-7 2-41,-2 1 0,-4 2 271,0 2-293,-2-3 0,-5 10-791,0-3 130,-5 3 489,2 1-729,-5 0-1908,0 0 1,4 1 2314,0 3 1,5-3 0,-3 4 0</inkml:trace>
</inkml:ink>
</file>

<file path=xl/ink/ink1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6:51.97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0 706 21737,'9'-2'-79,"11"-2"0,11-3 790,9-9 0,8-8 20,11-7 0,1-3 217,6-1-389,-4 0-322,12-6 1,-8 3 352,4-5-33,1 5 1,-12-6-240,-1 4 1,4 3-58,-7 5 1,3 0-234,-7 4 1,-1 2-254,-7 6 0,-2 0-26,-6 4 1,-5 1 41,-3 8 0,-3-4-430,-5 3 1,2 3-613,-5 1 1216,-5 3 0,-1-4 0,-3-2 0</inkml:trace>
</inkml:ink>
</file>

<file path=xl/ink/ink1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6:55.990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24 671 17678,'0'-8'-584,"-1"1"-1149,-3 2 1320,3-4 1,-4 6-429,5-5 1440,0 6 0,-2-5 362,-2 3-1743,3 3-196,-4-4-352,5 5 1367,0 5 1,0 2 428,0 4 1,0 1 227,0 0 0,0 1-603,0 3 1,0-3 210,0 2 1,0-2 598,0-1 1,0 0 870,0 0-852,0 0 1,1-2-960,3-2-1016,-3 2 352,10-8 1,-5 3 421,6-5 0,6-7 813,6-4 0,6-8 46,9-8 1,4-5-55,8-7 0,-3-3 76,3-5 0,2 4-167,-2 0 1,1 1 440,-1-1 1,-1 1 471,4 3 1,-4 4-489,1 0 0,-4-3-685,-4 6 1,-2 0 116,-6 4 1,-5 7-123,-3-2 1,-6 3 52,-1 1 0,-10 6-19,2 5 0,-7 1 142,3-1 171,-5 3-515,2 5-233,-5 0-1609,0 0 492,-5 0-209,4 0 58,-5 0 79,6-5-165,0 4 633,0-5 882,0 6-4827,0 0 4537,6 0 0,0 0-981,6 0 322,-6 0 650,0 0 1,-6 6-1,0 0 1</inkml:trace>
</inkml:ink>
</file>

<file path=xl/ink/ink1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6:56.703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36 565 17030,'-12'0'366,"5"5"1,-2 2 3423,5 5-3193,0 0 1,4-1-667,0 1 0,0 0 353,0 0 0,0-5-210,0 1 31,0-5 1,5 6-492,3-5 1,4 0 206,4-4 0,-1-7 152,9-4 1,2-4 190,9-8 0,5-1 269,-1-11 1,5 2 193,-1-6 0,3 2-274,1 2 0,0 0-1,0 0 1,-4 3 762,0 1 1,-7 5-290,3-2 1,-6 3-612,2 2 1,-1 1-107,-7 2 0,1-2 25,-5 2 1,1 3 12,-1 2 1,-5 2-20,-2 1 120,-3 0 0,-5 6 524,0 2-639,-5-3-133,2 6 0,-5-4 0,0 5-491,0 0-1748,0-6 867,0 5-725,0-4 731,0 5 0,0 1-1048,0 3 1,0-1 661,0 4 1963,0 7 1,-11-1-1,-2 4 1</inkml:trace>
</inkml:ink>
</file>

<file path=xl/ink/ink1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6:59.331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82 647 19728,'-1'-10'-982,"-3"2"0,3 6 1,-4 8 1685,-1 6 0,4 9 0,-6 1 404,-1 4-489,-2 2-228,5 0 0,-5-3-66,4 3 1,1-8-23,2 0 0,3-6-294,1 2 612,0-3 1,1-2-1301,3-4 1,4-1 250,8-6 1,7-6 732,9-1 0,10-14 125,9-7 0,3-11-167,13-8 0,4-1 8,3-7 1,1 4 291,-5-4 1,5 5 109,-1-1 1,1 2 363,-5-2 0,-5 6-285,-2-2 1,-8 8-340,-4 0 1,0 4-146,-4 3 1,-3 4-220,-8 4 1,-2 4 4,-3 1 0,-7 8-255,-9 0 437,-2 7-1333,-1-7 725,-5 10-729,-2-4 392,-5 5-553,0 0 1,0 5-993,0 3 1755,0 2 1,5-3 0,2-2 0</inkml:trace>
</inkml:ink>
</file>

<file path=xl/ink/ink2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14.907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142 341 17844,'-7'-11'-5288,"2"4"4276,0 2 0,2 5 1853,-5 0 0,0 6 912,-3 6 1,-1 5-688,0 7 1,0-1-434,1 1 0,-1-1-112,0 1 1,2-2-120,2-2 0,3 0 307,5-4 1,0 0-80,0-4 1,0-1-665,0 1 0,1-5-1263,3-3 1,6-3 919,6-1 1,10-7 408,1-4 1,11-8 67,5-8 0,7-3 99,1-5 1,1-1 337,-1 1 0,-1-2 6,5-2 1,-2 3 117,2-4 1,-2 5 473,-6 4 1,-6 1-505,-1 2 0,-4 5-448,-1-1 0,-4 2-188,-4 6 0,-6 1-54,-2 3 0,-4 1-50,1 4-223,-3 1 0,-6 6-1623,1 0 1014,-5 0 0,1 2-35,-8 2 1,1 2 310,-5 6 0,-1 0 726,-6-1 1,2 1-1,-4 0 1</inkml:trace>
</inkml:ink>
</file>

<file path=xl/ink/ink2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15.471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82 541 18942,'-11'5'1402,"-1"5"-646,0 6 0,0 3 27,1-3 1,3 4-744,0-5 1,5 1-301,-1-4 0,3 0-3,1-1 1,5-4-383,3-3 1,9-8 1362,7-4 0,6-13-301,9-6 1,3-6-292,5-2 0,9-8 240,3 0 0,-3-2-39,-5 6 0,1 2 345,-1-2 1,-1 3-47,-7 0 0,1 1 453,-5 0 0,1 5-872,-5 2 0,0 3-463,1 2 1,-6 1-62,-3 2 1,-7 4-262,-5 9 0,-2 0-65,-1 3 0,-4 3-128,0-3 1,-6 4-519,2 4 750,-2-3 1,-2 10 0,0-5 0</inkml:trace>
</inkml:ink>
</file>

<file path=xl/ink/ink2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16.947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694 41 19271,'-1'-11'-1614,"-3"-1"1,-7 4 1018,-5 0 0,-6 7 1267,-1 1 0,-2 6 324,-6 10 0,-6 4-16,-6 7 1,-3-1-481,-1 6 1,0-1-4,0 4 0,5-1 278,3-2 1,8 0 302,3-4 1,9-1-305,3-3 1,3-2-450,1-3 1,6 2-789,2-5 1,4 4-648,4-5 0,3 5-295,9-4 1,4-1 67,7-3 0,3 0 169,5 0 0,5-1 112,-1 1 1,0 4 117,-4-1 1,-1 5 11,-2-4 0,-5 5 238,-7-2 1,-3 0 2181,-6 0 1,-4-1-1135,-3 2 0,-4 2 342,-4-2 0,-4-2 322,-8 2 1,-2-1-21,-5 5 0,-5-5 91,1 1 1,-5-6-107,5 2 0,-10 1 153,2-1 0,-3-1 6,3-3 1,4 0-609,-1 0 1,6-4-652,-1-1 0,3-3-215,5 4 1,2-5-1748,5 1 609,5-3 216,2-1 1264,5 0 1,10-10 0,4-4 0</inkml:trace>
</inkml:ink>
</file>

<file path=xl/ink/ink2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17.39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352 24 18740,'-13'-7'-4778,"-3"3"4791,3 3 0,-5 2 828,2 3 0,-6 4 174,-5 8 1,-5-2 74,5 6 0,0-5-158,3 5 1,1-6-328,-1 2 1,6 1 266,2-1 0,4 3-11,4-3 1,2 0-577,2-4 0,3 3-650,-3 1 1597,8 0 1,6-6-2375,6-2 1,5-3 131,-2-5 1,4 0 150,0 0 1,2-5 383,2-3 0,-3-6 465,-1-2 1,1-5 323,-5 1 1,2-2 217,-1-1 1,1-1 112,-5 1 0,-5 3 240,-3 0 0,-1 5-548,0-5 1,-1 6-312,-6-2 1,0 7-353,0 1-309,0 6 1,-6-4-207,-1 6 1,-4 2 568,-1 2 1,1 3 651,-1 9 0,4-2-392,0 6 0,2 0 0,-2 3 0,3-3 9,5-1 1,0 0-96,0 0 1,0 3-160,0-2 1,5-3 1,3-1 1,-2-2-779,2 2 1,-1-3-213,0 3 1,4-7-86,-3-2 1,2-4 603,2 1 1,-4 1 616,0-1 0,5 0 0,5-4 0</inkml:trace>
</inkml:ink>
</file>

<file path=xl/ink/ink2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17.69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318 0 19957,'-19'0'-247,"-1"0"0,4 1 1,-3 3 0,-1 8 925,-3 8 0,-5-2-50,1 2 0,-1-5-98,5 5 1,1-2-191,2 2 0,3 1-33,5-6 1,2 6-108,2-1 1,3-2-391,5 2 0,0-1-72,0 5 1,0-2-301,0-2 1,5 1-313,3-6 0,2 5-162,2-4 1,0 3 67,0-3 1,-1-1 16,1-3 0,-1 0 98,-4 0 0,4-2 400,-3-2 0,-2 2-386,2-2 0,-4-1-77,4 1 1,-5-4 952,0 3 1,-1 1 0,-2 4 0</inkml:trace>
</inkml:ink>
</file>

<file path=xl/ink/ink2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17.890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12 83 21280,'-4'-12'-3406,"0"1"2191,0 4 1,9 1 2664,3 2 0,3 2-1075,0-2 1,2-1 48,3 1 0,1-4 94,3 5 1,6-5-385,-3 4 0,3 0-72,-2 4 1,-2 0 62,-2 0 122,2 0 1,-4 0 0,6 0 0</inkml:trace>
</inkml:ink>
</file>

<file path=xl/ink/ink2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18.300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13 224 19779,'-7'0'-169,"2"0"1,6 0 217,3 0 1,3 0 63,5 0 0,1 0 152,2 0 1,0-1-11,4-3 1,2-1 36,7-3 1,-4-2-42,4 2 1,1-7-1,-2 0 1,-3-1 57,-5 4 1,-1 0 103,2 1 1,-3-1-25,-5 0 1,0 0 46,-1 1 1,-3-1-399,0 0 1,-5 4-327,0 0 107,-1 1 1,-7 0-712,-3 3 0,-7 3 432,0 1 1,-6 1 336,1 3 0,-2 3-100,-2 4 0,2 2 503,3 3 1,-4-3 19,4 3 0,2-3 335,1-1 0,3 1-76,1 2 0,2-1 447,2 1 0,3-2-901,5-1 1,0 0-296,0 0 1,5-1-791,3 1 1,6 0 16,2 0 0,5-5-85,-2 1 1,4-4 132,0 4 0,1-5-32,-1 1 1,1-3 265,-1-1 0,-3-1 357,-1-3 0,1 1 569,4-5 1,-1-5 0,1-5 0</inkml:trace>
</inkml:ink>
</file>

<file path=xl/ink/ink2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18.560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71 13 17043,'-12'-7'-1301,"1"2"1,0 10 2240,3 3 0,2 2-630,2 2 0,3 1-371,-3 3 1,-1 2 281,1 6 1,0-1-117,4 1 0,0-1 38,0 1 0,0 1-258,0 2 0,1-1 65,3 6 0,-1-6-719,4 1 0,-3-1 443,4 2 0,0-4-315,4 4 0,-4-8 88,-1-5 0,1 2-162,4-1 1,4-4-23,-1-5 772,1-4 0,1 2 0,1-5 1</inkml:trace>
</inkml:ink>
</file>

<file path=xl/ink/ink2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18.971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36 101 16920,'-12'5'1965,"6"2"0,-4 2-2324,7 3 1,-1-3-289,4 7 0,0 1 118,0-2 0,0 5 271,0-4 1,5-1-126,3-3 1,3 0 25,5 0 1,2-1 25,6 1 0,-1-5-94,1-3 0,3-3 242,1-1 1,-2-1 279,-6-3 1,2-3 285,-3-5 0,-2 1 365,-1-1 1,-3-4 9,-1 0 1,-2-3-24,-2 3 1,1-5-402,-5 2 0,0 0-263,-4 0 0,1 3-114,3-3 0,-2 0-239,2 0 1,-3 2-894,-1 5-206,0 5 570,0-3 501,0 9 0,0 1 74,0 7 0,-4 8 319,0 0 0,-1 6 130,1-1 0,3 3-156,-3 5 0,2-2 20,2 5 1,0-3-33,0 3 1,0-1-10,0 2 0,0-2 35,0-3 1,0 2 45,0 2 1,-1-2-75,-3-6 1,2 0-52,-6-4 0,0-2 239,-4-5 0,0 0 91,1 0 0,-2-5-160,-3 1 1,1-5-296,-4 1 1,-1-3 223,-3-1 0,-6 0 0,-1 0 0</inkml:trace>
</inkml:ink>
</file>

<file path=xl/ink/ink2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19.19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7 248 18845,'-1'-17'-1846,"-3"5"1222,3 0 0,2 7 2330,11-3 0,1-2-1086,7 2 1,5-2-245,6-2 0,8 0-405,4 0 1,7-3-151,1-1 1,4 0 321,-4 4 0,7 1-307,-3-1 466,5 0 1,-1-5 0,7-1 0</inkml:trace>
</inkml:ink>
</file>

<file path=xl/ink/ink3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20.276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223 176 12179,'5'-16'16,"3"1"0,-2-1 136,2 4 1,-4-4-5,4 1 1,-2-1 76,2 4 0,-2 1-208,-6-1 0,0 4 90,0 0 123,0 0 1,-7 2-222,-5 2 0,-1 4-92,-6 4 1,-1 4 202,-4 7 0,-3 1-80,0 8 0,3-6 87,4 9 1,2-5 52,-1 6 0,3-2 15,8 1 1,-1 1-107,5 7 1,-4-6 100,4 6 0,2-2-294,6 2 0,3 0-156,9 1 0,-2-5-93,6 0 0,-2-1-163,2 2 1,1-3 12,-5-6 1,3 5 203,-3-1 1,-1-4-82,-3-3 1,-4-6 142,0 2 0,-2-2-334,2 2 1,-2-3 50,-6 3 0,0-3-230,0-1 839,0 0 0,-6-1 1,0 1-1</inkml:trace>
</inkml:ink>
</file>

<file path=xl/ink/ink3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20.487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71 22237,'0'-12'-335,"6"5"1,0-2 1456,6 5 0,4-1-971,-1 1 1,8 3-208,0-3 0,6 1 315,6-1 1,-2 3-394,2-3 1,-2 1 136,6 0 0,-3 1-419,0-2 0,-2 3 82,-3 1 0,2 0-1773,-6 0 1961,1 0 0,0 0 0,2 0 0</inkml:trace>
</inkml:ink>
</file>

<file path=xl/ink/ink3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20.913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399 1 21005,'-16'0'-176,"0"0"1,-4 0-6,0 0 0,-2 5 554,-2 3 0,-3 2 95,-1 2 0,-3 4 171,4 0 0,-5 1-272,5-2 1,1 4 477,6 4 1,0-3-199,9-1 0,-2 1-452,9 3 1,-4-3-17,4 0 0,1-5-564,7 5 0,4-4-771,8 3 1,-2-6 216,6-1 0,1-2-102,6-6 0,2 0 259,2-4 1,3-1 7,-2-3 0,-4-4 533,0-8 0,-1 2 275,-3-5 0,0 0 431,-8 0 0,2-4 288,-6 4 1,3-3-268,-8-2 0,-1 4-372,-2 1 1,-3 3-38,-1-3 0,0 4-196,0 0 0,-5 5-947,-3 3 634,-3 4 1,0-2 315,-1 5 0,0 0 125,0 0 0,1 9 626,-1 3 0,1 2-179,4-2 0,-3 3 16,6 1 1,1 5-437,3-1 0,0-2 423,0 2 0,3-5-585,1 5 0,7-2-553,1 2 1,-1-3-299,5-6 0,1 1-227,-1 0 1,3-2 125,-3-2 0,4 1 25,-5-5 0,6 0 503,-1-4 0,-2-4 721,2 0 0,4-10 0,7 1 0</inkml:trace>
</inkml:ink>
</file>

<file path=xl/ink/ink3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21.14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318 13 18136,'-17'-7'-987,"4"2"1295,-9 5 1,3 5 859,-4 3-731,-1 2 0,1 4 210,-1 1 0,-3 0-190,0 4 0,0-3 343,8 3 0,2 0-190,5 0 1,2 4-325,2-4 1,3 2-208,5-1 0,0 1-421,0-6 1,5 5-373,3-4 0,7-1-391,5-3 0,2-2 237,2-2 1,0 1-272,4-5 1,-3 0 63,2-4 1,2-1 486,-2-3 1,1-2-99,-5-6 968,1-5 0,-1-2 0,1-4 0</inkml:trace>
</inkml:ink>
</file>

<file path=xl/ink/ink3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21.38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59 0 18927,'-12'5'-10,"1"2"853,-1 5 1,4 1-870,0 3 0,6-2-91,-2 5 1,2 2-154,2 7 0,0-3 263,0 2 1,2-1-205,2 2 1,2-3-317,6 2 0,0 2-102,-1-2 1,1 1-162,0-5 1,4 3-17,-1-2 1,-3 1 331,-4-10 0,-2 5-72,2-4 0,1-1-145,-5-3 1,4-4-121,-4 0 1,0-1 963,-4 5 0,-5 0 0,-2 0 0</inkml:trace>
</inkml:ink>
</file>

<file path=xl/ink/ink3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21.593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35 24 17863,'-11'-10'-3273,"-1"2"2607,5 2 285,2 6 843,5 0 1,1 0-360,3 0 1,-1 0 1,5 0 0,4 4 25,3 0 0,7 2-418,2-3 0,1 3 134,6 1 1,1 3 131,3-6 0,0 3 160,0-3 0,6 5 1,1-2-1</inkml:trace>
</inkml:ink>
</file>

<file path=xl/ink/ink3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22.110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387 164 17863,'-17'0'0,"-2"0"587,-3 5 0,-3-2-60,-3 5 0,2-2-158,-5 2 0,5 3 103,-2-3 0,0 6 37,0 2 1,2-1-98,6-3 1,3 4-1,6-1 0,0 2-156,3-1 0,-1-2-346,5 6 1,2-4-732,6 3 0,7-6 140,9-1 1,4-1-172,3-7 0,3-1 275,5-3 1,-1-3-236,-2-1 1,4-9 388,-4 1 0,4-6 330,-5 2 0,-2-5 485,-1 1 0,-5-2-30,-3-1 0,1 3 272,-6 0 1,1 5-389,-4-5 0,-2 10 903,-2-2-209,3 3 206,-10 2-980,4 2 0,-10 10 3,-3 3 0,-2 8-143,-2 3 0,1 4-227,4 0 0,-3 1-133,6-1 1,1 1-14,3-1 1,0-1-59,0-2 1,0-3-638,0-5 161,0-1 138,5 1 450,-4-5 0,6-3 474,-3-8 1,-3-3 241,3-5 1,-3-5-369,-1-2 1,4-3 176,0-2 0,0-1-184,-4-2 1,5 1 95,3-6 0,2 2-150,2-1 0,1-2 310,3 6 1,-3-1-623,3 5 0,-3 5 482,-2 2 0,1 3 271,0 1 1,4 6-7,-1 2 1,10 1-142,-1-1 1,2 3-99,-3-3 0,-1 8-626,-2 4 0,1 1-544,-5-1 1,-1 6 704,-3-2 0,0 7 0,0 0 0</inkml:trace>
</inkml:ink>
</file>

<file path=xl/ink/ink3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23.108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271 201 16067,'12'-12'1377,"0"0"1,0-3-1155,-1-1 0,5-1 189,0 1 1,-5 2-179,-3-6 0,-5 6-76,1-2 0,-3 3 79,-1 1 0,-9 2-361,-3 2 0,-7 3 623,-1 5 1,-6 3-689,-2 4 0,-3 6 464,4 11 0,-6 5-72,2 2 0,1 3 169,-2 1 1,10-1-8,-2-2 1,10-4-76,2-4 0,6 3-7,6 1 1,0-5-271,0-3 0,9-2-520,3 2 0,9-3-621,2-5 1,2-5 364,6 1 0,1-5-94,3 1 1,0-12 420,1-4 1,-5-7 68,0-1 1,-5-2 326,2-2 0,1-4 139,-2-4 0,-4 2 276,-3-1 0,-6 3-85,2-3 0,-7 5-64,-1-2 0,-5 4-318,1 0 1,-3 6 60,-1 2 0,-5 4-569,-3 4 1,-3 3 706,0 5 1,-2 0 91,-3 0 1,3 9 528,-3 3 1,3 8-263,1-1 1,2 0 101,2 0 0,2 0-248,2 0 0,2 3 43,-2-2 1,7-2-215,1 2 1,5-4-334,-1 3 0,4-5-669,3 2 1,-2-3-331,3-1 0,1 0-131,-1 0 1,3-6 291,-3-2 0,5-3-6,-1-1 1,2-1-663,1-3 1886,1-2 0,-1-11 1,1-2-1</inkml:trace>
</inkml:ink>
</file>

<file path=xl/ink/ink3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23.427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340 24 16067,'-12'-12'-1876,"-5"6"2676,-2 2 0,-5 3 26,-3 1 0,2 1-139,-3 3 0,0 6-38,0 6 1,1 0-72,3-4 1,2 3-10,3 1 1,2-2-148,5-6 1,5 3-125,3-4 1,4 4-1132,4 1 0,4-2 161,8-2 0,3 2-181,9-2 1,-2 3 39,5 0 1,5 1-1,3 0 0,4 0 165,-4-1 0,4 2-27,-4 3 0,-1-3 168,-6 3 0,-4-3 647,-4-1 0,-6 0 477,-2-1 1,-4 1-494,-5 0 442,-1 0 1,-8-1 2,-2 1 0,-7-1 202,-9-4 0,-2 4-167,-2-3 0,0-3-243,-4-1 1,-1 1 38,-2-1 0,-3 0-337,3-4 1,2 0-684,1 0 0,5 0 460,3 0 0,3 0-2934,6 0 2911,4 0 1,-3-5-1,3-2 1</inkml:trace>
</inkml:ink>
</file>

<file path=xl/ink/ink3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23.83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59 318 15286,'-12'1'0,"0"3"515,1 4 1,3 7-307,0 0 0,5 5 259,-1-4 0,3-1-401,1-3 0,0 0-53,0 0 0,0-5 364,0 1 367,0-5-910,0 2 1,0-6-14,0-3 0,1-3-99,3-4 0,-2-5 187,1 0 0,-1-5 55,-2 2 0,0-4-50,0 0 1,0-2-82,0-2 1,0 1-25,0-6 1,0 5 79,0-5 0,0 6 176,0-1 1,0 6-206,0 1 0,0 6 354,0-2-167,0 3-73,0 1 0,5 6 346,3 2 1,4 3-369,3 1 0,0 4-164,4-1 1,1 7-404,3-3 0,1 8-579,-1 1 0,1 3 1090,-1-3 0,1 10 0,0-1 1</inkml:trace>
</inkml:ink>
</file>

<file path=xl/ink/ink4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24.230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34 294 17873,'-6'0'-709,"1"-5"278,10-1 0,1-5 1235,6 3 0,1-2-42,3 2 1,-1-2-462,9-2 1,-2 0-164,10 0 0,-2 1-74,1-1 1,2-4-34,-6 0 1,0-3 145,-3 3 1,-4 1 208,-1 3 0,-6-1-334,-1-3 0,-2 7 223,-6-3-236,0 3 1,-13-1-531,-3 2 1,-8 2 381,-4 6 1,-3 6 131,-5 2 0,-6 3 24,3 5 0,-2 2 120,6 6 0,2-5 0,6 1 1,-1-2 160,1 2 1,4 1-2,4-6 1,6 5 317,1-4 1,5 3-539,-1-3 1,4 0-523,4-5 0,3 1-725,5 0 1,4 0 307,4-1 0,2 0-566,2-3 0,1 1 449,2-5 1,3 0-56,5-4 0,1 0-126,-1 0 1185,-5-5 0,9-7 1,-2-7-1</inkml:trace>
</inkml:ink>
</file>

<file path=xl/ink/ink4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24.67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248 36 15899,'0'-12'-636,"-2"6"142,-2 2 0,2-1 776,-6 1 0,-4 0 32,-4 4 0,-3 1 193,3 3 0,-3 4 567,3 8 0,-5-2-194,1 5 1,-1-3-216,2 4 1,2-1-90,5 5 0,4-1-104,0 1 1,6-1 1,-2 1 0,3-2-648,1-2 0,5 1-229,3-6 0,3 5-617,5-4 1,2-1-281,6-3 0,-1-4 360,1 0 0,-1-6 109,1 2 0,-1-4 356,1-4 0,0-3 484,-1-9 1,-3 3 149,-1-3 0,-4-1 145,0 1 0,-2-3 355,-1 3 1,-4-3-264,0 3 1,-6-1-123,2 1 0,-2 3-226,-2-3 1,-2 7-61,-2 1 0,3 5-201,-3-5 1,-2 5-5,-2-1 1,1 4 161,-1 4 1,1 3 253,-5 4 1,4 6-23,0 3 0,4 2 38,-4 2 0,6-1-138,-2 1 1,3 4 183,1 4 0,0-2-51,0 1 1,5 1-183,3 3 1,-1-4-369,5 1 0,-4-2-224,4 1 0,2-2-88,-6-6 1,8-1 202,-8-2 1,5 1 35,-6-5 1,4-5-354,1-3 0,-1-1 181,1 1 0,0-3-1027,0-5 1671,-1 0 1,1 0 0,0 0 0</inkml:trace>
</inkml:ink>
</file>

<file path=xl/ink/ink4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25.017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83 59 16999,'-12'-6'-1914,"1"2"2158,4 3 1,-2 6 716,5 3 1,-5 2-502,1 2 0,1 1 233,0 3 1,4-2-285,-1 6 1,3-5-2,1 5 0,1-2-454,3 2 1,4 2-17,8-2 0,-2-2-64,5 1 1,-3-4-588,4 1 1,-1-3 335,5-2 0,3-4 156,1-3 1,-1-3-64,-3-1 1,-1-9 375,1-3 1,-1-3 105,1-1 0,-6-2 402,-2-6 1,-3 1 127,-1-1 1,-6 0-335,-2 1 1,-3 3-150,-1 1 0,0-1-421,0-3 0,-1 0-467,-3 4 1,1 2-1332,-4 5-21,-1 0-1749,-4 6 2518,0 1 0,6 6 1380,2 3-204,3 2 0,6 6 0,1 0 0</inkml:trace>
</inkml:ink>
</file>

<file path=xl/ink/ink4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25.211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1 14660,'7'0'591,"0"0"229,-4 0 1299,-1 0-1817,3 5 0,-5 1 192,0 6 1,0 1-16,0 3 0,1-2-164,3 6 1,-3-4-257,3 3 1,-1-3 97,1 3 0,-1-3-382,4 4 1,-4-6-114,1 2 1,1-3 0,-1-1 0,4-5-1187,-4 1-862,5-5-958,-8 2 3458,10-5 1,-5-5 0,6-2-1</inkml:trace>
</inkml:ink>
</file>

<file path=xl/ink/ink4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25.354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48 48 15249,'-19'-19'-2071,"4"4"1429,7 7-1288,2 3 458,6 5 983,0 0 756,6 0 0,-4 5-360,6 3 0,0 2 0,4 2 0</inkml:trace>
</inkml:ink>
</file>

<file path=xl/ink/ink4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25.678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0 164 15103,'4'8'-1120,"0"0"1,0 0 2096,-4 4 1,0 1-110,0 2 1,1-2-466,3 3 0,-3 2-38,3 2 1,-2-2 51,-2 2 1,4-6-157,0 2 1,1-3-195,-1-1 69,-3 0 233,9-6-764,-8-1 228,8-5 0,-8-5 215,1-3 0,0-6-131,1-2 0,-3-5-156,3 2 1,-2-2 244,-2 1 1,0-2-86,0 2 1,0-6-182,0-1 1,0-5 214,0 5 0,0 3 57,0 5 0,0 1-394,0-2 539,0 3-225,5 5 0,-3 4 15,6 1 0,-4 4 82,4-1 0,-4 4-608,4 4 1,0 2-93,3 6 0,1 0 139,0 0 0,1 1-528,3 2 0,-2 0 925,6 4 0,-6 1 1,3 4-1</inkml:trace>
</inkml:ink>
</file>

<file path=xl/ink/ink4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25.928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130 83 14261,'-22'0'841,"2"0"-409,-2 0 1,9 3 410,-3 1 0,3 0 448,1-4-1015,6 0 0,0 2 266,6 2 0,0-2-322,0 6 0,7-4-247,5 4 0,5-6 1,6 2 1,6-2 7,2-2 1,5 0-491,3 0 1,-3 0-378,4 0 1,-4-2 528,-1-2 0,1-2-508,-1-6 0,-4 2 579,1 2 1,-5-3-26,4 3 1,-8-2-124,0-2 0,-3 2 550,-1 2 0,-2-8 0,-5 3 0</inkml:trace>
</inkml:ink>
</file>

<file path=xl/ink/ink4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26.11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259 1 14161,'-31'5'525,"-1"3"0,2-2 273,-1 2 0,2-5-158,6 1 1,1 1 1254,2-1-1094,3 5 0,7-2-101,2 4 1,2 1-726,6 0 0,6 0-216,2-1 0,7 1-238,5 0 0,7-2 229,5-2 1,2-3-59,1-5 0,3 4-490,-3 0 0,7 0-800,-7-4 0,3-1-114,-3-3 1,3-1 1750,-3-3 0,14-8 0,-6 3 1</inkml:trace>
</inkml:ink>
</file>

<file path=xl/ink/ink4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26.413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341 435 13780,'-12'-6'-618,"-1"0"1057,-2 6 0,-4 6 770,-4 1 0,-6 9-324,-2 4 1,1-2-289,-2 2 0,2 1 422,-1 6 0,6-2-302,6 2 0,5-1-485,3 2 0,4-3 26,7 2 0,2-2-465,1-2 0,9 0-245,8-4 1,7-3-178,5-8 0,7-3 73,4-5 1,-1-5-269,1-3 1,0-9 390,4-7 1,-1 0 158,-3-8 1,-4 1 552,-8-4 0,-2-1 230,-5 1 0,-2-4 563,-3 0 1,2-10-601,-5 2 0,4-1-271,-5 5 1,0-3-1224,-7 3 1,1 0 407,-5 4 0,0 1-519,-4 10 1,0 2 938,0 7 0,-11-4 0,-2 5 0</inkml:trace>
</inkml:ink>
</file>

<file path=xl/ink/ink4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27.18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412 60 11799,'-5'-23'0,"-4"5"870,-5 6-779,1 6 0,-6 11 532,4 3 0,-4 9-19,-4 6 0,-3 3-361,-6 10 1,1-2 373,-8 9 1,3-5 326,5 1 1,2 1-328,6 0 0,5-1-71,2-4 1,8 0-377,4 1 1,3-5-498,1 0 1,5-3-355,3 3 1,4-6 175,3-1 0,5-6-173,7-6 1,0-6-41,4-2 1,-4-3-263,5-1 0,-2-6 267,1-6 1,-2-1 304,-6-7 1,1 2 146,-1-2 1,-4 0 282,-4 4 1,-3-4 261,-4 5 1,1 3 95,-5 4-105,0 5 1,-9-1 231,-3 8 0,-4 4-183,-4 8 1,3-2 486,-2 6 0,2 3-392,1 5 1,1-1-56,4-3 1,1-1-58,6 1 0,0-5-613,0 1 0,0-6-143,0 2 1,6-4-124,1-4 1,5 1-47,4-5 0,-2 0-39,6-4 0,1-3-1104,6-5 1758,3 0 0,5-19 1,1 2-1</inkml:trace>
</inkml:ink>
</file>

<file path=xl/ink/ink5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27.47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377 0 11833,'-19'0'253,"-3"0"0,2 6 96,-7 1 0,1 8 812,-6 0 0,2 6-200,-1-1 1,-2 3-34,6 5 1,0-3-280,3 2 0,2-2 70,2-1 0,8 3-446,9 0 1,1 1 49,2-5 1,5-4-580,3-4 0,8 1-316,4-4 0,4 1-72,8-9 1,-5 0 51,8-4 1,-2-2-287,2-2 0,-1-6 272,-2-6 0,0-5 30,-4 2 1,-1-3 220,-3-2 0,-5 1 279,1-1 0,-7 1 304,-1-1 0,-2 0-309,-6 1 0,0 3-115,-4 1 1,0 3-571,0-4 109,0 6 0,0-3 421,0 5 202,0 6 0,5-5 0,2 5 1</inkml:trace>
</inkml:ink>
</file>

<file path=xl/ink/ink5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27.751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306 0 11926,'5'7'-606,"-5"-1"1198,0-2 0,-10 3 409,-10 5 1,1 3-206,-5 1 0,2 5 180,-10-2 0,2 4-224,-1 0 0,2 1 22,6-1 0,1 1-166,2-1 1,4 1 17,8-1 0,3-1-707,5-2 1,0 2-7,0-2 1,9-3-687,3-1 0,12-9 402,-1-3 0,10-2-751,2-2 1,0-2 131,5-2 0,-4-6-64,-1-6 0,-3-5 506,-1 2 1,-5-2 137,2 1 0,-5-2 333,-3 2 1,-4 2 167,-9-1 0,3 0 61,-7 0 1,1-4-271,-4 4 0,-1 1-177,-3-2 0,2 6-97,-6-2 0,4 3-135,-4 1 0,5 4 401,-1 0 1,-2-5 0,-1-5 0</inkml:trace>
</inkml:ink>
</file>

<file path=xl/ink/ink5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28.014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281 47 11926,'7'0'495,"-3"6"-192,-8 2 0,-4 2 799,-8 2 1,-2 5-22,-6 2 1,-3 7-342,-1 2 0,-3 5 380,4-2 1,-1 3-418,5 1 0,4-5-17,4-2 0,6 0-484,1 0 1,5-1-296,-1-3 1,8-6-119,4-2 1,4-4-349,3-5 0,5-1 144,7-6 0,4-11 181,4-5 0,0-4-547,0-4 1,2-5 228,2-2 0,-8-3 128,1-1 1,-2-1 212,-3 1 1,1 0 207,-5 0 1,-4 3-212,-4 1 1,-2 5-458,-1-2 1,-1 9-640,-4 3 1288,-1 3 0,-6 1 1,0 0-1</inkml:trace>
</inkml:ink>
</file>

<file path=xl/ink/ink5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28.158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82 12595,'12'-4'1964,"0"0"-1673,0 1 0,3-3 242,1-1-304,0 1 0,-1-4-394,1 2-361,0 3 1,-4-4 546,-1 5 0,-4-5 0,-2 2 1</inkml:trace>
</inkml:ink>
</file>

<file path=xl/ink/ink5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30.34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24 412 20418,'-12'0'-701,"6"0"448,1 0 323,5 0 1,1-5 456,3-3 0,8-3 322,7-5 0,13-6-293,3-6 1,11-6-420,5-1 0,3 0 242,13-5 0,-4 0-1244,3 1 1100,-15 5 0,6 0 0,-16 4 0</inkml:trace>
</inkml:ink>
</file>

<file path=xl/ink/ink5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32.321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106 412 19373,'-17'12'1515,"4"5"1,-4 1-1241,5 5 1,1 0 254,-1-4 0,1 3-598,4-2 0,1-3-174,6-1-280,0-3 1,7-7-75,5-2 0,7-5 969,13-7 1,0-6-459,11-14 0,2-3 177,6-8 1,5 1 57,11-5 1,-6 1-226,6-1 1,-6-2 269,-2 6 1,-6-1 63,-2 0 0,3 5 930,1 0-1004,-3 0 1,6 5-1,-5-6 1</inkml:trace>
</inkml:ink>
</file>

<file path=xl/ink/ink5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32.803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24 247 18710,'-1'11'850,"-3"-3"0,2 2-220,-6-2-20,5 2 0,-2 2-580,5 0 0,5-4-1107,3 0 0,10-6 982,10 2 0,8-8 100,15-4 0,4-9 28,8-6 1,2-2-43,6-6 1,7-2-510,8-6 0,2 2 483,-37 18 0,0-1 1,32-22-1,-37 21 1,0 0-1</inkml:trace>
</inkml:ink>
</file>

<file path=xl/ink/ink5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33.606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35 612 28234,'-11'8'0,"2"-2"-2234,1 0 2375,6-3 1,-2-3-1047,8 0 1,7-1 642,9-3 0,10-9 759,9-10 1,14-11-173,13-9 1,5-7-11,3-1 0,5 0-612,7 4 0,-6 0 154,2 0 0,-8 5-321,1 3 0,-9 6 495,-3 2 0,-9 9 94,-7-2 1,-5 8 0,-7-1 0</inkml:trace>
</inkml:ink>
</file>

<file path=xl/ink/ink5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33.987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1 589 22329,'4'-13'1255,"7"-3"372,9-2 1,27-12-1399,8-6 1,11-4 4,9-7 0,5 0-732,-2 0 1,3 1 331,1 3 0,-3 1-600,-1 3 996,-10 2 1,17-8 0,-7 3 0</inkml:trace>
</inkml:ink>
</file>

<file path=xl/ink/ink5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38.216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0 436 14326,'0'8'1583,"0"-1"-1406,0-4 0,0 4 162,0-4-268,0-1 65,0 3-38,0-5-334,0 0 438,0 5 0,0-2-145,0 5-45,0-6 1,0 5 32,0-3-54,0-3 1,0 6 3,0-3 1,2-3-1550,2 3 382,-3-3-371,4-1 1203,-5 0 216,0 0-48,5 0 0,2-4 396,5 0 1,-1-5 208,1 1 1,1-2 792,3-2 1,-2 0-51,6 0 0,3-5 13,5-2 0,1 1-618,-2-2 0,2 0 18,2-3 0,3-1 36,-3 1 0,-1-1-349,2 1 0,-6 3-227,1 1 0,-2 3-22,-1-4 0,-1 6-1,1-2 0,-1 3-169,1 1 1,-1 1 47,1-1 0,-6 1-27,-2 4 0,-3-2 12,-1 5 1,-2-2-237,-2 2 173,2 3-656,-8-4 758,3 5-600,-5 0 200,0 0-472,0-5 476,0 3-46,0-3-30,0 5 336,0 0-644,0-5 1096,0 4-41,0-5 129,0 6-858,0 0 211,0-5 286,0 4 357,0-4-50,0 5-1205,0 0 249,5 0 217,-4 0 17,10 0 0,-8 0-25,4 0 1,-3 4 214,4-1 1,0 1 0,4-4 0</inkml:trace>
</inkml:ink>
</file>

<file path=xl/ink/ink6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46.11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35 388 20671,'-15'-4'-2085,"4"1"491,7-7 0,0 8 2501,8-6 1,8 4 0,7-4 211,3-1-734,7-1 1,-3-3 35,6-3 0,4 1 31,7-4 0,7 3-49,1-3 1,5-1 209,-1-4 1,4 5 221,3-1 0,-3 5-1073,0-5 1,-1 6 116,-8-2 0,0 2-143,-7-2 1,2 7-207,-6-3 0,0 4 171,-4 0 0,-3-1-65,-1 5 0,-6 0-251,-2 4 483,1 0 1,-11 0 0,4 0 0</inkml:trace>
</inkml:ink>
</file>

<file path=xl/ink/ink6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46.930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30 18636,'0'-12'-1014,"0"1"2522,0 4 0,0 7-1732,0 8 0,0 6 350,0 2 0,0 9-77,0-2 1,0 7 2,0-2 1,0 4-51,0 0 1,0 3 3,0 4 0,2-1-60,2 5 0,-3 0 18,3 4 1,1-3-184,-1-1 0,4-5 73,-4 1 0,4-7-229,-5 0 0,5-7 44,-4-2 1,0-1-84,-4-6 0,4 0-321,0-4 0,0-1-488,-4 1 785,5 0 259,2-6 1,4 0 0,1-6-1</inkml:trace>
</inkml:ink>
</file>

<file path=xl/ink/ink6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47.364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106 94 14211,'-18'2'224,"2"2"157,3 7 1,3 6-533,2 3 1,-1 2 99,5-2 0,-2-2 1,3 2 1,1-6 137,-2 2 1,2-2-40,-2 2 0,2-3 347,-1 2-298,1-1-449,2-3-180,0 1 478,0-5 1,2-3-64,1-8 1,0-3 292,5-5 1,-2-1-221,2-2 1,3-2 110,-3-3 1,1-2-216,-1 2 0,2-2 147,-2-2 0,2 1-72,2-1 0,0 1 186,0-1 0,-1 5 0,1-1-2,0 6 1,0-3-115,-1 5 1,-3 6 221,0 2 1,-4 2-190,4 2 0,-4 0 79,4 0 0,-6 6-381,2 1 1,-3 4 315,-1 1 0,4 3-252,0 1 1,0 5 51,-4-2 1,0 4-42,0 0 0,0-1 5,0-2 0,0 1 4,0-5 0,0 3 144,0-3 0,0 0 78,0-5 1,4 1-231,0 0 1,1-2-205,-1-2 0,-1 1-1,5-5 0,-4 4-164,3-4 1,1 0-331,4-4 1011,0 0 0,-1-11 0,1-2 1</inkml:trace>
</inkml:ink>
</file>

<file path=xl/ink/ink6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47.60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282 1 17919,'-11'0'-124,"-3"2"711,-1 6 0,0 0 213,-4 8 0,-1 2-254,-3 1 1,-1 0-151,1 0 0,-1 1 51,1 3 0,4 0-108,4-4 0,2 2 140,1-5 0,5 0-341,3-5 0,3 1-310,1 0 1,1 0-660,3-1 0,4-3-201,8 0 0,-2-5 41,6 1 1,-5-3-34,5-1 1,-2 0 335,2 0 0,2-5-528,-2-3 1328,-3-3 1,5-6-1,-4-1 1</inkml:trace>
</inkml:ink>
</file>

<file path=xl/ink/ink6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47.873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83 1 24497,'-8'5'0,"0"3"-970,-1 2 0,0 2 522,1 0 1,-1 5 363,5 2 1,-5 3 31,1 2 1,3-1-49,1 1 1,3 3-75,1 1 1,0-1 104,0-3 1,0 3-508,0 1 1,1-1 130,3-3 0,-2-1-225,6 1 0,-4-5 140,4 1 0,-4-4-217,4 3 1,-2-5 94,2 2 0,3-3-297,-3-1 0,-2 0-95,2 0 890,-6-6 0,14 4 0,-3-3 0</inkml:trace>
</inkml:ink>
</file>

<file path=xl/ink/ink6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48.208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106 47 19783,'-12'1'351,"0"3"522,1 8 1,3 2-980,0 6 1,0-4 357,-4 3 0,2-3-185,2 4 1,-1-5 63,5 5 1,0-4-257,4 3 1,0-5 141,0 2 1,5-3-504,3-1 1,3-2-537,0-2 0,5 1 527,0-5 0,5 0-49,-2-4 1,3 0 154,2 0 1,-4-1 340,-1-3 1,-1-2 247,2-6 0,1-4 307,-5 0 1,3-3 283,-3 3 1,-4-1-77,-4 1 1,-2 2-270,2-6 1,-2 5-349,-2-5 0,-2 5-158,2-5 0,-3 4-352,-1-3 1,0 4-77,0 0 0,0 5-419,0 3 0,-4 3-1591,0-4 493,0 5 2128,4-2 0,5 5 0,2 0 0</inkml:trace>
</inkml:ink>
</file>

<file path=xl/ink/ink6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48.54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201 364 16389,'-6'6'2340,"0"6"-1488,-6 0 1,-5 1-19,-2 6 0,0-3-343,0 4 0,0-1-107,0 5 0,2-5-33,5 1 0,2-6-238,2 2 1,-1 1 710,5-1-1168,0-1 1,9-4-450,3-3 1,6-3 164,2-5 1,5-1 323,-2-3 1,4-4 112,0-8 0,1-2 195,-1-6 1,1 1 95,-1-1 1,1 0 38,-1-4 1,-5 3 63,-2-2 1,1-2 496,-1 2 1,-4-6-504,-5 2 1,0-2-468,1 2 1,1-3-94,-5 2 1,4 2-404,-4-1 0,0 6-45,-4 2 1,0 0-31,0 8 1,0 3 192,0 4 0,-2 5-559,-2 0 1,3 3 1326,-3 3 1,-2 4 0,-1 5 0</inkml:trace>
</inkml:ink>
</file>

<file path=xl/ink/ink6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48.923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12 188 11355,'-6'12'-58,"0"-6"390,6 5-626,0-5 0,6 1 113,1-3 1,4-3 366,1-1 1,5 0-94,2 0 1,3-1 9,2-3 0,1-3-167,2-4 0,-2-1 126,2 0 1,-3-4-217,-4 1 1,0-2 295,-4 1 1,0 3 46,-4-3 1,-5-1 32,1 2 1,-5-1-209,1 4 1,-9 4-99,-7 1 1,-1 0-11,-7-1 0,2 3 256,-2 5 0,-6 1-51,3 3 1,-4 3 144,4 5 1,-1 1-98,1 2 0,-1 2 81,1 3 0,5 2-134,2-2 1,4-2 210,4 2 1,3-5-284,5 5 0,0-2-108,0 2 0,7 1-387,4-6 0,8 1-44,8-4 1,3-2-210,5-2 1,6-3-89,2-5 762,13 0 1,-1 0 0,9 0 0</inkml:trace>
</inkml:ink>
</file>

<file path=xl/ink/ink6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49.54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271 24 8757,'-8'-10'0,"0"2"-500,-1 4 950,-2 3 1,-2 1-2,-2 0 1,-2 5 117,-3 3 1,-2 4-156,2 3 1,2 2-42,-2 3 0,5 3-2,-5 1 1,10 0 78,-2 3 1,4 2-69,0-2 0,-1 2-328,5-2 1,0 2-3,4 2 1,5 3-400,3-2 1,4-2-29,4 1 1,2-1-101,5 2 0,-3 0 71,0-4 1,-1-1-111,5-3 0,-6-2 119,-2-3 0,-3 0-143,-1-4 1,-2-2 39,-2 3 0,1-3-491,-5-1 622,0 0 1,-5-2 582,-3-2 0,-3-3 1,-5-5-1</inkml:trace>
</inkml:ink>
</file>

<file path=xl/ink/ink6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49.751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 48 20140,'0'-12'-1321,"0"0"1,1 6 2025,3 2 0,3 1-207,4-1 1,1 3-178,0-3 0,5 3-389,2 1 0,1 0 12,4 0 0,-4 0 26,8 0 1,1 4-315,-2 0 0,2 3 116,-2-3 1,-2 4-456,3-4 1,0 1 73,0-1 1,-2-2 400,-7 1 0,4 4 1,-5 0-1</inkml:trace>
</inkml:ink>
</file>

<file path=xl/ink/ink7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50.826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294 106 17517,'-11'0'0,"-2"0"0,-3 0 0,-2 0-137,-6 0 1,2 4 480,2 0 0,-2 5 205,2-1 1,2 1-23,-1-1 0,4 2 186,-1-2 1,3 6-159,2 2 0,-1 1-16,0-1 0,6-2-577,2 6 1,2-6-42,2 2 0,2-3-499,2-1 0,3-1-435,9 1 1,1-1 125,3-4 0,2-1 254,-3-6 1,5 0-89,3 0 0,-6-2 101,3-2 1,-7 2 461,2-6 1,-4 0 330,1-4 0,-5-1 134,-3-2 0,1 2 136,-5-3 1,0 3-291,-4 1 1,0-4-284,0 1 0,0-1-262,0 4 158,0 1 1,-1 0-248,-3 3-146,3-2 1,-5 7-433,6-5 738,0 6 0,2-3 779,2 5 1,-2 0-347,6 0 1,-4 0 191,4 0 1,0 3-316,3 1 1,-3 4 165,0-4 1,-1 5 95,0-1 0,3 3-14,-7 0 0,5 2-42,-4 3 0,0-2-340,-4 6 1,0-4 358,0 3 0,4-3-219,0 4 1,0-6 127,-4 2 1,0-3 811,0-2-626,0-4 0,0 0 229,0-4-195,0-1 0,-1 2-368,-3-8 1,1 1-372,-5-5 0,6-1 231,-2-7 1,-2 2-96,3-5 0,-1 0-161,4 0 0,1-4 144,3 4 1,-2-3-157,6-2 0,0 1 38,4-1 1,-4 6 73,0 2 0,-1 4 930,5 4 1,0-1-123,0 5 1,-1 0-160,1 4 1,-4 0-187,0 0 0,0 0-131,4 0 0,-1 4-242,1 0 0,0 2-126,0-3 1,-2 0-105,-2 5 1,1-4-731,-5 4 612,5-6 0,-6 9 175,5-3 1,-6-2 578,2 2 1,-3-4 116,-1 4 1,0 0 359,0 3 1,-4 1 3,1 0 0,-3 0 811,2-1-662,3 1 489,-9 0 45,8 0-627,-3-6 3,5-1-859,0-5 0,1-5 34,3-3 1,3-3 190,5-5 0,-5-1-67,1-3 1,1-2-33,7 2 1,-3-2-267,3-1 1,1 1 236,-1 2 0,-1 2-169,-3 2 1,0 4 1117,-1 0-505,1 1 91,0 9-393,-5-3 1,-2 6-470,-5 3 0,0 4 177,0 8 0,0-2 60,0 6 0,0-1-85,0 5 1,0-4-186,0-1 1,0 1-7,0 3 0,0-3-8,0 0 1,1-6 37,3 2 1,-3-7 702,3-1 1,-1-6-532,1 2 1,-2-3 416,6-1 1,-4 0-42,4 0 1,-2-5 369,2-3 0,3-3-95,-3-5 0,-2-1-370,2-3 0,0-2 96,4 2 0,-2-2-183,-2-1 1,2 3 375,-2 1 0,4 3-424,4-4 1,-7 7 325,3 1 0,-7 2-998,3 6 907,-6 0-191,9 4 0,-10 5-84,3 3 1,1 7 134,-1 0 0,0 5 75,-4-4 1,0 4-191,0 0 0,0-2-128,0 2 1,1-2-285,3 2 1,-1-2-119,5-2 0,-4-3-622,3 3 0,1-3 714,4-2 1,0-3 482,-1 0 1,1 0-1,0 4 1</inkml:trace>
</inkml:ink>
</file>

<file path=xl/ink/ink7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51.39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330 71 19550,'0'-12'-2936,"0"1"1849,-5-1 1,-2 4 677,-4 0 0,-2 5 676,-3 0 1,2-3-318,-6 2 0,0 0 206,-3 4 0,-1 6 213,1 2 1,1 2-56,2 2 0,-1 0 417,5-1 1,1 2 7,3 3 1,0-2 48,0 6 1,5 0-416,-1 3 1,5 1-165,-1-1 1,3 5-217,1-1 1,1 4-303,3-3 0,-1 3-386,5-3 0,3 3-79,5-4 1,4 3-29,-5-6 1,5 5-8,-4-10 0,3 6-53,-3-5 1,0-2 81,-5 2 1,-4-10-228,-3 2-167,2-3-31,-4 3 1450,3-6 1,-16 5 0,-2-5 0</inkml:trace>
</inkml:ink>
</file>

<file path=xl/ink/ink7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51.594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7 24 10566,'-6'-12'-2009,"6"5"1481,7 4 633,4 1 1,5 2-2,-1 0 0,2 0 116,-1 0 0,2 0-164,6 0 0,-1 0-1,1 0 0,4 0-96,4 0 0,-2 0 98,1 0 0,1 0-529,3 0 454,0 0 1,6 0 0,0 0 0</inkml:trace>
</inkml:ink>
</file>

<file path=xl/ink/ink7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51.98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305 12 10566,'-1'-6'-399,"-3"2"0,-3 3 677,-4 1 0,-5 0 43,0 0 1,-6 0-173,-1 0 0,-1 5 157,-3 3 1,3 2-12,5 2 1,-4 0-137,4-1-1,2 5 161,1 0 0,4 1-240,4-2 0,2 0-63,2 4 1,3-4-58,-3 0 0,8 2-92,4-1 1,2 0-259,2-4 1,5-5 136,2 1 0,5-5-131,3 1 1,-2-3 81,3-1 1,-4-5-8,0-3 0,-2-2 251,-2-2 1,1-1 33,-6-3 0,1 2 143,-4-6 0,-4 4-14,-1-3 0,-4 4 111,1 0 1,1-2-152,-1 1 1,0 0 304,-4 5-339,-5-1-6,-2 0 0,-5 6-84,1 2 1,0 8 150,3 3 1,-2 4-120,2 1 1,-1 1 84,1 2 1,2 0-55,2 4 1,2-4-65,-2 0 0,3 2-156,1-1 0,4 0-88,0-4 0,5-1-23,-1 1 0,6 0-225,2 0 0,5-6 145,-1-2 0,6-3 395,1-1 0,6 0 0,-3 0 1</inkml:trace>
</inkml:ink>
</file>

<file path=xl/ink/ink7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52.21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259 1 10566,'-18'0'0,"-1"1"27,4 3 1,-4-2-6,-4 6 1,-1 1 132,1 7 1,1-2-27,2 6 1,-1-4 224,6 3 1,-1 0-195,4 0 0,6 3-75,2-2 0,2-2-79,2 2 0,2-2-228,2 2 0,6-3 6,6-5 0,1-1-244,-2 1 1,4-1 234,4-4 1,1 3-81,-1-7 1,1 1-187,-1-4 1,-1-5 161,-2-3 1,1-2-54,-5-2 437,-1 0 0,-3-5 1,0-1-1</inkml:trace>
</inkml:ink>
</file>

<file path=xl/ink/ink7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52.446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47 12 10154,'-5'-6'-1818,"3"1"1430,-6 5 905,5 5 0,-6 5-317,5 6 0,-4 5-87,4-2 0,0 4 173,4 0 0,0 5-61,0-1 0,0 2-58,0-2 0,2-1-27,2 6 0,2-5-182,6 5 1,0-6-252,-1 1 1,1 2 200,0-2 1,0 1-278,-1-5 1,-3-3 119,0-1 1,-5-4 2,1 1 1,1-3-188,-1-2 445,0 1 1,-10-5-1,0-2 1</inkml:trace>
</inkml:ink>
</file>

<file path=xl/ink/ink7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52.623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 24 19487,'0'-13'-3655,"0"2"3705,5 11 1,1 0-443,6 0 0,0 0 191,0 0 0,1 0 211,2 0 1,4 2-159,4 2 0,2-2 211,2 6 1,3-5-162,6 1 1,-1 2-1,0 1 1</inkml:trace>
</inkml:ink>
</file>

<file path=xl/ink/ink7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53.08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283 118 17515,'-12'0'-114,"0"0"0,-5 6 331,-2 1 1,-5 0 848,-3 1 0,2 0-190,-3 3 0,5 1-429,3 0 1,-1 4-175,6-1 1,0 1-261,7-4 0,-1 1 110,5 2 0,0-1-349,4 1 0,10-3-737,1-4 0,10 1 406,3-5 1,5 0-82,6-4 0,0-2 36,0-1 1,1-5 2,-1-8 1,0 3 319,0-3 1,-4 2 345,-4-2 1,2 3 266,-2-2 0,-5 1 1527,-6 3-1224,2-1 1,-5 5 162,3 3-355,-8-2 1,-3 6-291,-5 0 1,-4 5 78,0 7 0,-7 1-204,3 3 1,-8 1-66,8 2 1,-5 2-84,5-5 0,3 3-376,1-3 1,-1 4 148,1-5 0,0-3-77,4-4 12,0 0 343,0-2 1,0-2 273,0-8 0,0-2-476,0-6 1,0-1 59,0-3 1,1-2 141,3-5 1,3-1 117,5 0 1,-1-4-64,1-4 0,5 2 13,3-1 1,2 5 23,1-2 0,1 6-8,-1 7 0,-3-1 105,0 8 1,-5 1-47,5 0 0,-6 4-60,2-1 1,-3 3-280,-1 1 1,0 5-430,-1 3 1,-3 2-541,0 2 1,-5 0 1115,1 0 0,-14-1 0,-3 1 0</inkml:trace>
</inkml:ink>
</file>

<file path=xl/ink/ink7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53.671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118 36 12104,'-1'-12'-235,"-3"0"-143,3 6 544,-10 1 1,5 5 308,-6 0 1,0 5-105,1 3 1,0 7 129,3 5 0,-2 4-78,2 3 1,-1 2-194,1 2 0,3 3-198,5-3 0,0-1-124,0 2 0,1-2 244,3 1 1,2 2-324,6-6 0,-1 5-106,-3-5 1,2 1-315,-2-5 0,-3-3-20,-1-1 0,1-3-29,-1 4 1,0-6 90,-4 2 0,1-7-614,3-1 1180,-2-1 1,-2 0 0,-7-2-1</inkml:trace>
</inkml:ink>
</file>

<file path=xl/ink/ink7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53.87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35 106 12756,'-12'-11'-2123,"4"4"1967,0 3 1,6 1 491,-2 0 0,4 1 398,4-2 0,2 3-1015,6 1 1,0-4 441,0 0 1,3 0 61,1 4 0,6-1-120,2-3 0,1 3 208,6-3 1,-4 2-428,5 2 0,-5-3 211,4-1 1,0 0-618,0 4 1,2 0 157,-6 0 0,4-4-316,-3 0 701,-1-5 1,2 2 0,1-5 0</inkml:trace>
</inkml:ink>
</file>

<file path=xl/ink/ink8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54.257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293 1 12756,'-17'0'170,"-3"0"0,2 4 429,-2-1 0,3 7-172,-6-3 1,6 4 45,-7 1 0,4 1-142,-4 2 1,4-2 48,1 3 0,4 1-24,0-1 0,6-1-55,1-3 0,5 4-431,-1 0 1,4-1 72,4-3 1,3 0-456,4 0 0,5-2-152,0-2 0,5-3 276,-2-5 0,4 0-94,0 0 1,1-1 121,-1-3 1,1-7 217,-1-4 1,-1-1 225,-2 4 1,-3-3 140,-5-1 1,-1-4 118,1 5 1,-4-5-105,0 4 0,-6 1 79,2 3 0,-2 0-173,-2 0 1,0 5 204,0-1-438,0 5 8,0-2 1,-4 6 96,0 3 0,0 3-207,4 4 0,0 5 85,0 0 0,0 3-75,0-3 1,0 5 19,0-1 0,5-3 26,3-2 1,2 2-348,2-1 0,1 0 39,3-5 1,-2 1-349,6 0 0,-4-2 102,3-2 1,-3-3 85,3-5 1,0-1 676,0-3 1,4-8 0,-5-6-1</inkml:trace>
</inkml:ink>
</file>

<file path=xl/ink/ink8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54.736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106 0 14851,'-18'0'0,"2"0"436,3 0 1,3 6 365,2 1 0,1 4-667,3 1 1,2 5 39,-6 2 1,4 5-87,-4 3 1,6-1 47,-2 6 0,2-5-7,2 5 0,2-5-274,2 4 0,2-5 11,6 2 0,-4-3-476,0-2 0,-2-1 242,2-2 1,1-3 68,-5-5 1,4 0-10,-4-1 0,1-4-463,-1-3 162,-3 2 414,4-4 415,1-2 0,-5-7 56,3-5 1,-3 1-282,-1-1 1,4-1 241,0-3 0,4-1-111,-4-3 0,5 0 88,-1 4 0,2-4-166,2 5 1,4-1 165,-1 4 0,2 2-105,-1 2 1,-3-1 22,3 5 1,1-4-103,-2 4 1,1 0 125,-4 4 1,1 1-166,3 3 0,-7 3-163,3 5 0,-5-1-195,1 1 1,1 4 34,-5 0 0,0 4 143,-4 0 0,0-2 241,0 2 1,-5-2 366,-3 2 1,-1 1 16,1-6 0,-2 1 246,2-4 0,-3 0 175,0-1 0,0 1 257,3 0-456,-2-6-1066,9 5-377,-10-10 710,10 4 1,-4-6-1501,5-3 1,5-2 427,3-6 1109,2-5 0,7-7 0,1-6 0</inkml:trace>
</inkml:ink>
</file>

<file path=xl/ink/ink8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54.948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106 24 14791,'-5'-6'-2901,"-1"-3"2976,-6 5 1,4 0 921,0 4 0,2 1-169,-2 3 0,-3 4-526,3 7 1,-1 0 432,1 4 1,-1 1-252,5 4 0,1-1-265,3 1 0,0 3 319,0 0 1,1 1-426,3-5 1,2 1-365,6-1 0,0-3-451,0 0 1,3-2-150,1 2 1,0-2-185,-5-2 0,1-3-419,0 2 0,-2-2 561,-2-1 0,1 0 777,-5 0 1,5-1 0,-2 1 0</inkml:trace>
</inkml:ink>
</file>

<file path=xl/ink/ink8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55.263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12 247 14224,'-6'0'346,"1"0"0,6 0-297,3 0 1,2-4-77,6 0 1,5-3 159,3 3-1,2-2 112,1 3 0,2-4-52,3-5 1,2 1 4,5-1 0,0-1-253,1-3 0,-2 3 172,-3-3 1,-2 3-121,-6 1 0,-5 1 82,-2-1 0,-8 0-107,-4 0 0,-3 1-63,-1-1 0,-9 1-98,-3 4 0,-7 1 131,-1 6 0,-7 0 322,-5 0 1,-2 3 305,-1 5 0,1 1-145,3 11 1,2-5 132,5 5 0,2-1-151,3 5 1,2-4-194,5-1 0,4 1 205,0 3 1,7-3-520,1-1 1,5 0-361,7 0 1,6-2-555,6-5 0,4-1-389,8-4 0,8 3-334,3-7 1630,8 1 0,4-9 0,6-1 1</inkml:trace>
</inkml:ink>
</file>

<file path=xl/ink/ink8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55.65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24 1 9338,'-10'3'44,"2"4"0,3 6-121,5 11 1,0-1 534,0 1 0,0 3-89,0 1 1,0 5-380,0-2 1,5-1 87,3 1 0,2-3-232,2 3 0,0-5-48,0 2 0,2-7-233,-2-2 1,2-4 171,-6 0 0,-1-6-477,0-1 721,-4-5 1,8 7 0,-5-3 0</inkml:trace>
</inkml:ink>
</file>

<file path=xl/ink/ink8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55.967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11 130 18552,'-6'-23'-1932,"5"8"1632,-3 4 0,4 5 851,4-1 0,3 0 14,4-1 1,6-2-808,3 2 1,3 1 216,5-1 1,-2 2-41,5-2 0,1 3 184,3 5 1,0 0-5,1 0 0,-2 1-136,-3 3 0,-2 1-393,-6 3 0,-1 3-320,-2-4 0,-3 5 112,-5 4 1,-6-3 303,-2 3 0,-3-7 547,-1-1 1,-2-1 198,-6 5 1,-1 0 179,-11 0 1,2 0-98,-2-1 0,-3 1 93,-1 0 1,5 0-54,-5-1 0,5-3-117,-1 0 0,-1-4-179,5 4-1008,1-6-465,3 9 0,2-9-218,2 6 1321,2-5 0,12 2 1,0-5-1</inkml:trace>
</inkml:ink>
</file>

<file path=xl/ink/ink8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56.59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24 271 16092,'-6'0'-522,"-1"0"598,3 0-341,3 0-136,-4-5 0,6 4 663,3-3 0,-1 1-103,5-1 1,1 2 92,6-6 1,4 5-208,4-1 0,1-1-72,-1 1 0,2-5 179,2 1 0,0 2-223,4-2 1,-5 0 353,2-4 0,-5 1-283,-3-1 1,1 0-138,-6 0 1,1 2 65,-4 2 0,-6-3 103,-2 4 0,1 0 67,-1-1 1,-5 4-520,-7-3 1,-4 3 223,-3-4 0,0 5 244,-4-1 1,-1 3 196,-3 1 0,-1 1-88,1 3 0,3 3 164,0 4 0,5 1 84,-5 0 1,10 0-337,-2-1 1,7 5 412,-3 0 1,5 0-454,-1-5 1,8 2-138,4 3 1,4-4-278,3 0 0,4-1-265,4-3 0,2-1 113,3 1 0,-2-6-309,5 2 0,-4-3 121,5-1 0,-6-5 148,1-3 0,-6 2 419,-1-2 0,-6 5 462,2-1 1,-7-1 229,-1 1 97,-5 0-112,2 4 0,-5 2-332,0 2 1,-4-2 565,0 6 0,-4 0-292,4 4 0,-4-1-61,4 1 0,-1-1-97,1-4-384,3 4-123,-4-5 288,5 1 387,0-2-615,0-15 1,0 2-104,0-8 0,0 2 147,0-2 0,0 2-187,0-6 0,0 1 15,0-5 0,1-1-17,3-2 0,-1 2 71,4-2 1,-4 7 103,1 4 0,1 3-103,-1 1 254,5 1-280,-2 4 99,5 2 0,-1 6-442,1 3 0,0 3 491,0 4 0,5 1 0,1 0 1</inkml:trace>
</inkml:ink>
</file>

<file path=xl/ink/ink8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57.19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47 1 15781,'-11'0'717,"-1"0"-758,5 5 747,2 1 1,5 11-746,0 3 1,0 4-100,0 3 0,-4 3 297,0 5 0,0 1 82,4-1 1,2 0-275,2 0 0,-2 1-27,6-1 1,-4-4-292,4 1 0,-4-6-198,4 1 1,-6-6 190,2-1 238,3-6 1,-6 3-104,3-5-175,2-6 1,-3 0 235,5-6 0,-4-2 400,4-2 1,-5-3-145,5-9 1,-4-1-204,4-3 1,0-2 42,4 2 0,-1-2-168,1-1 0,1-1 161,3 1 1,-3 1 41,3 2 0,-7 3 193,-1 5-770,0 6 1340,-2-5-167,5 10 0,-10 1-403,3 8 1,-4 2 81,-4 2 0,3 4 17,-3-1 0,-2 5-174,2-4 1,1 4-128,3 0 0,0-3-204,0-1 1,0 1 19,0-2 1,0 1-583,0-4 0,3-4 320,1 0 1,6-5-464,-3 5 1,9-5 974,4 1 1,2-8 0,1-3 0</inkml:trace>
</inkml:ink>
</file>

<file path=xl/ink/ink8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58.209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211 236 8546,'-22'-4'0,"2"0"0,-1 0 347,5 4 1,1 4-55,3 0 1,-1 4-366,-3-4 0,3 5 244,-3-1 0,3 1 255,2-2 1,3 5-222,0 0 0,5 0 45,-1 3 0,4 2-383,4-1 1,3 4 116,5-5 1,3 5-230,1-4 1,5-1 138,-2-3 1,4-4-203,0 0 0,1-6 110,-1 2 0,-3-2-68,-1-2 0,0-2 84,0-2 0,-2-2 35,-5-6 1,-1 0 31,-4 1 1,2-5 15,-5 0 0,2-1 165,-2 2 0,-3 2-83,3-3 1,-3-1 91,-1 1 0,0 0-118,0 5 0,0 3-24,0 0-9,0 5-8,0-2-97,0 5-366,0 0 512,5 5 0,-2-2-52,5 5 0,-2-4 178,2 4 1,3-4-35,-4 3 1,-1 1 226,-2 4 1,1 0-125,-1 0 1,1 3 129,-1 1 1,-3 5 157,3-2 0,-3 4-106,-1 0 0,4 5-122,0-1 1,0 0-8,-4-3 0,4 3-212,0 1 1,0-5 24,-4-3 0,0-2-207,0 2 1,0-3 284,0-5 54,-5-1-249,3 1 138,-8-5 0,7-2-156,-5-5 0,5-1 81,-5-3 0,5-3-128,-1-5 0,-1-3 43,1-1 1,0-5 37,4 1 1,0-7-4,0-4 1,0-3-127,0-2 1,1-3 95,3 0 0,3-4-113,5 4 0,-1 0-142,1 3 0,1 9 150,3-1 1,-3 10 249,3-5 1,-3 7-50,-2 0 1,1 3 90,0 1 0,0 6-56,0 2 0,-5-1 239,1 1 0,-4 0-62,4 4 1,-5 1 183,0 3 0,-1 4 5,-2 8 0,0-2-76,0 6 0,0-1 58,0 5 1,0-2-97,0-3 1,0 2-112,0-5 0,0 4-72,0-5 1,1 1-247,3-4 0,3-2 55,4-2 0,1 1-224,0-5 1,4-1-22,-1-7 1,6-3 95,-1-4 0,2-3 26,1-1 1,-3-3 134,0-6 0,-6 4 0,2 1 1,-3-1 75,-1-3 0,-6-1 183,-2 1 1,-3-1 86,-1 1 0,0-1-107,0 1 0,-5 0 217,-3 4 0,-4 2-78,-3 5 0,2 4 51,-3 0-233,-2 6 0,5-3-361,-3 5 28,8 0-674,3 5 606,5 1 0,5 6-22,3 0 0,6 1 70,2 3 1,1-2 70,-1 5 0,-2 0 203,6 0 0,-1 4-37,5-4 1,-5 3-11,1 2 0,-6-1 100,2 1 0,-3-4 191,-1-1 0,-4-1-14,0 2 1,-6 1 174,2-5 1,-3-1 261,-1-3 1,-5 0-237,-3 0 0,-2-1-25,-2 1 0,-1 0-288,-3 0 1,2-5-289,-6 1 0,6-4 140,-2 4 0,-1-5-216,2 1 1,-1-2-986,4 2 1,4-3 562,1 3 0,4-4-1667,-1-4 2304,3 3 0,6-15 0,1 3 0</inkml:trace>
</inkml:ink>
</file>

<file path=xl/ink/ink8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58.651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 59 9978,'0'-12'256,"1"2"490,3 2 0,2-1-424,6 5 0,1-1-487,3 1 0,-3 2 341,3-2 0,-3 3-19,-2 1 0,1 1-79,0 3 1,0 3-193,0 5 0,-2 3-278,-2 1 0,-3 1 28,-5-1 0,0 2-315,0 6 1,-1-5 106,-3 1 1,-1 3-682,-3 5 1253,-3-1 1,0 2 0,-8 1 0</inkml:trace>
</inkml:ink>
</file>

<file path=xl/ink/ink9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7:58.74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12 0 9978,'-4'19'10,"0"-4"0,0-2 526,4-1 172,0-5-194,0 3 1,5-9-540,3 3 1,-1-2 141,1-2 1,-1 0-101,5 0 0,5-6 1,2 0-1</inkml:trace>
</inkml:ink>
</file>

<file path=xl/ink/ink9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8:22.918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164 577 20321,'-16'0'0,"0"1"-709,2 3 1763,-4 7 0,1 12-896,-3 4 1,-1 1 215,6-5 1,3-1-418,4-2 1,5-3-153,-1-5 1,6-6-688,6-2 1,7-4 1358,17-4 0,11-8-87,16-7 0,6-14-292,9-6 0,3-5 184,6-3 0,-1-1-184,0 1 1,-3 6-319,-1 1 0,-2 0 492,-2 1 1,1 0 275,-8 3 0,3-3-548,5 0 0,-7-2 0,5 2 0,4-4 0,5-3 0</inkml:trace>
</inkml:ink>
</file>

<file path=xl/ink/ink9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8:24.824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125 153 19834,'-6'12'-377,"0"0"567,-6-1 402,-5 6 0,0 2-210,-2 4 0,2-5 313,5-2 0,4-3-305,0-1-594,5 0 0,3-6-569,8-2 1,9-4 655,7-4 1,6-4 148,9-7 0,3-4-160,5-4 1,4-6-144,0-2 1,2 2 155,-6 2 1,3 2-133,-7 1 1,2 5 371,-2-1 1,2-5-1,-3-5 1</inkml:trace>
</inkml:ink>
</file>

<file path=xl/ink/ink9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8:25.417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47 388 21174,'-12'7'986,"0"-3"0,4-4-1620,0-4-259,6 3 0,-2-6 742,8 3 0,9 0 130,10-8 0,9-2 161,11-9 0,1-5 237,11 1 1,0-5-400,4 5 0,-8-1-417,0 5 1,-4-1 366,8 1 0,-6-1 1252,2 1-910,-2 5 1,3-10 0,1 3 0</inkml:trace>
</inkml:ink>
</file>

<file path=xl/ink/ink9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8:27.457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165 706 16681,'0'-12'0,"-1"2"-2892,-3 2-95,2 3 3028,-8 0-3,4 3 0,-6-2 475,0 8 0,0 7 632,0 4 0,1 2-343,-1-1 1,0 1-133,0 3 1,1 1 138,-1-6 0,5 1 965,3-4-454,-2-1 106,5 1-1137,-5-5 1,17-5-475,5-10 1,14-9 340,5-10 1,9-10 112,3 2 1,2-9-152,6-3 0,-1 4 360,5-4 1,-1 7-206,-3 1 1,1-1-45,-5 0 0,-4 0 160,-4 1 0,-4 5 77,4-5 1,-5 9-394,1-6 1,-2 9-115,-2-1 1,-5 5-33,-2 3 1,-5-1 111,-3 6 0,-5 3 60,-7 4 0,-1 5 7,-3 0 0,-3 0-834,3-1 893,-3 3-404,-1-5-1234,-5 6 1,0 2 1173,-3 2 0,-3-3-952,4 3 667,1 2 34,-4 1 526,9 0 1,-5-1-571,6-2-489,0-3 0,2 8 1088,2-5 1,-2 4-554,6-4 0,0 5 1,4-2-1</inkml:trace>
</inkml:ink>
</file>

<file path=xl/ink/ink9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8:29.05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71 447 19052,'-11'0'0,"0"1"818,3 3 0,-2-1-188,2 5 0,2-6-233,-2 2-90,5 3 264,-2-6 0,11 4-1206,6-5 0,12-11 1121,11-9 1,9-8 196,15-7 1,-1-5-544,12-3 1,-6 1-221,3-1 1,-4 9-289,3-2 0,-4 9-11,0 0 0,-3 2-1350,-4 1 2062,-8 6 1,-6 1 0,-6 5-1</inkml:trace>
</inkml:ink>
</file>

<file path=xl/ink/ink9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8:29.333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0 530 18934,'13'0'-906,"3"0"0,9-6 2122,10-6 0,8-5-587,12-7 1,9-8-480,11-4 0,3-7 28,-4 0 0,2-3 171,-1-1 0,-1 4-565,8 0 459,3 0 1,-1-4-1,-3 0 1</inkml:trace>
</inkml:ink>
</file>

<file path=xl/ink/ink9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8:35.531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2069 624 28529,'27'-42'0,"1"3"0,-2 2-351,-1 2 171,-2-1 0,-3 1 28,-1 0 0,-4 1 112,0 2 0,-3 0-34,-4 4 1,1-4 12,-5 0 0,0 4-138,-4 0 1,-5 3-475,-3 2 1,-8 1-445,-3 2 0,-5 4 250,-3 9 0,-9 1 324,-7 6 1,-10 7 463,-10 5 0,-4 5 96,-11 6 1,0 10-148,-5 2 1,-4 12 260,42-24 1,0 1-1,-1 3 1,0 0 258,1-2 1,0 1-1,0 2 1,0 1 247,0 0 0,0 1 1,1 1-1,0 2-113,-5 2 1,0 0 0,4 3 0,1 0-56,-3 1 0,0 1 0,3 0 0,1 2-169,-3 1 0,2 0 1,0 2-1,1 0-146,-2 4 1,0 0 0,5 1 0,2 0 151,0 1 1,1 0-1,4-3 1,1 0-126,4-1 1,1 0 0,-20 40-413,8 3 0,9-8 92,6-7 0,7-2-516,9-11 0,5 1-1,6-4 0,5-2-359,8-2 1,8-2 46,7-6 1,7-6-225,1-1 0,12-5 293,4-4 1,10-6 385,14-5 1,-1-10 452,8 2 1,4-8 13,4 0 0,3-6 179,-44-1 0,0-1 1,42-6 94,-44 2 0,0-3 1,-2-1-1,0-1 122,2-2 1,0-1 0,-1-4-1,-1-2 216,-1-3 0,-2-1 0,1-1 1,-1-1-20,0-5 1,-2-1 0,2 1 0,-1-2-95,-4-2 0,0 0 0,0 2 1,-1-1-94,-2-2 1,-2-2 0,-2 2 0,-1-1-132,1-5 0,-1-2 1,-3 1-1,0 0-96,-2-2 1,-1 0 0,0 1-1,-1 0-49,0-1 1,-1 0 0,17-43-123,-22 43 0,-1 0 1,11-42-330,-10 7 0,-5 8-89,-7 4 1,-2 7-71,-6 0 0,-7 12-65,-5 4 0,-5 10-309,-6 1 0,-1 6-591,1 7 0,-5 4 132,1 4 1,-5 3 45,5 4 1,-6 3 861,2 5 0,-2 3-53,2 4 0,-3 6 198,3 11 0,1 5 713,-2 2 1,1 13-1,-4 5 1</inkml:trace>
</inkml:ink>
</file>

<file path=xl/ink/ink9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8:36.046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12 2317 12051,'0'-23'188,"-4"4"47,0 4 22,0 7 97,4 3-114,0 5 1,0 10 124,0 6 0,0 6 57,0 6 1,0 2-112,0 5 1,0 0-40,0 0 0,1-3 11,3-1 0,3-5-257,5 2 1,1-5 210,2-3 0,5-5-81,7-7 0,6-6 391,10-14 1,17-14-221,19-21 1,-32 14-1,2-2-421,6-5 0,0-3 1,6-5-1,1-3 250,4-1 1,1-2 0,2-3 0,1-2-494,6-1 1,1-1 0,-26 18-1,1 0 1,0-1 286,3-2 1,0-2-1,0 1 1,-1 0 0,0 1-1,1-1 122,1-1 0,0-1 0,1 1 0,-3 2 0,0 0 0,1 0-115,2-3 0,1 1 1,-1 0-1,-2 2 0,0 0 1,-1 2 13,23-20 1,-1 2 0,-5 5 0,0 1-357,-6 2 1,-1 2 0,-4 3 0,-1 1 221,0 1 0,0 0 0,-4 3 0,0 2-66,-8 4 0,0 1 1,-2 3-1,0 0 34,33-20 0,-3 4-181,-9 11 0,-7 6 232,-8 13 1,-13 5-1412,-7 7 1555,-10 3 0,1 5 0,-3 0 0</inkml:trace>
</inkml:ink>
</file>

<file path=xl/ink/ink9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8:38.089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24 624 26151,'-10'13'0,"2"1"1943,4 2-2966,3 0 1,2-10-237,3-2 1,10-5 1996,14-7 0,8-10 104,15-14 0,15-7-307,12-4 0,7-7-490,-40 25 0,0-1 0,2-1 1,0-2-193,0 2 1,0-1-1,1 1 1,0 1-152,3-2 1,-1 1 0,-3 4 0,-2 0 484,0-1 1,0 1 155,3 4 0,-1-1 1,38-31-1,-38 27 1,-1 0-1</inkml:trace>
</inkml:ink>
</file>

<file path=xl/ink/ink10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8:52.218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1728 470 20709,'11'-37'0,"0"-1"1446,-3-1 1,1 1-1793,-5 7 1,4-2 289,-5 6 1,1-5-250,-4 5 1,-5-4-29,-3 3 0,-9 1-274,-6 3 1,-7 2 317,-9 2 1,-2 9 79,-10 7 0,-1 4 69,-15 4 0,-6 14 281,-9 13 1,-7 7-316,40-13 1,0 1 0,-1 0-1,1 0 440,-3 7 0,2 1 0,0-1 0,0 1 101,3 1 0,0 0 1,4-1-1,0 0 291,-1 1 0,2 1 0,4-2 0,0 1-92,-2 4 0,2 0 0,2 0 1,2 1-176,0 1 0,2 0 1,3 1-1,2 0-66,-2 1 1,3 0 0,-19 42 4,6 5 1,13-6-568,6-2 1,11-6-298,5-10 1,10 1-231,5-8 1,13-3-577,11-9 0,12-6 133,12-6 1,6-5 512,10-7 1,3-6 199,8-5 1,8-5 134,-43-6 1,0-2 0,47-7 371,-4-8 1,0-9 252,-3-14 0,-44 16 0,1-1 74,-1-3 1,0-1 0,1 0 0,-1-1 171,-3 0 1,-1-1-1,-2-1 1,-1-2 129,34-34 0,-36 31 0,-1-1-307,-2 0 1,0 0-1,0-3 1,-1 0-26,-1 1 0,-3 0 0,25-42-234,0-2 0,-11 0-89,-4-4 0,-5 5-221,-4 0 1,-9 5 108,-10 6 1,-5 7-548,-7 5 0,-3 7 295,-5 9 1,-5 4-542,-10 7 1,-6 1-332,-2 7 1,-3 5 394,-2 11 0,1 3 63,0 5 0,-1 1-302,1 3 1093,0 3 0,1 2 0,3 0 0,3 0 0,3-1 0</inkml:trace>
</inkml:ink>
</file>

<file path=xl/ink/ink10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8:53.004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106 847 16956,'-11'0'-1564,"-1"0"1725,0 0-111,0 5 846,6-4-694,-5 10 454,10-10-218,-4 4 300,5-5-925,0 0 175,5 0-7,-4 0 207,5-5 1,-6 3-650,0-6-32,0 5-266,0-7 488,0 8 543,0-3-217,0 5 1,0 7 147,0 4 1,-2 8-70,-2 8 1,2 3 481,-6 5 1,1 2 99,-1 2 1,-1-2-102,5 2 1,0-2-199,4-2 0,0-5-138,0-3 1,2-7-20,2-4 0,7-5 187,9-3 0,10-5 164,9-11 1,11-12 121,17-15 0,4-9-337,12-7 1,-38 21 0,1 0-417,1 0 1,0 1 0,4-4-1,-1-1 112,-1 1 1,0 0 0,1-2 0,1 0 177,-4 0 1,0 0-1,3-1 1,2 1-395,-3 0 0,0 0 0,-1 1 0,1 1 48,1-1 1,-2 1-1,-2 3 1,-1 0-568,-2 1 1,0 0 0,37-29-261,-2 7 1,-10 3 14,-1 9 1,-11 1 2,-5 10 885,-3 1 0,-4 6 0,-2 3 0,-3 2 0,1 0 0</inkml:trace>
</inkml:ink>
</file>

<file path=xl/ink/ink10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8:58.957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24 400 19459,'-4'-7'-2005,"0"-1"0,1 4-567,3-4 3587,-6 5-997,5-7 358,-4 9-378,5-10 1,4 5 686,0-6 0,5 0-179,-1 0 1,6 1 519,2-1 0,5-4 116,-2 0 1,3-3-565,2 3 1,5-5 142,2 2 0,-1 0-111,1 0 0,-4 3 113,0-3 0,2 4-599,-2-1 1,-3 3-147,-5 2 0,-3 0-128,4 3 0,-6-1-53,2 5 1,-7-4 97,-1 5-103,-6-1-346,9 4-554,-10 0 386,4 0 0,-5 1-152,0 3 1,0 2 757,0 6 1,-5 0 0,-2 0 0</inkml:trace>
</inkml:ink>
</file>

<file path=xl/ink/ink10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8:59.387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1 271 17661,'12'-7'1960,"-1"-5"-1199,1 1 0,5-8 17,3 4 0,2 0-448,2-4 0,-1 3-201,1-4 0,-1 6-17,1-2 1,-5 1 151,1 3 1,-6-2 434,2 6 0,-3-3-392,-1 0 0,-1 4-578,1 3 1,-4-1 138,0 1 1,-4-4-99,4 4 100,-6 0 58,3 4-1144,-5 0-76,0 0 479,0 5 0,-3-2 587,-1 5 1,-4 0 350,4 4 0,-5-6 0,2-1 0</inkml:trace>
</inkml:ink>
</file>

<file path=xl/ink/ink10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04.808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35 647 18345,'-4'-5'-6708,"0"5"9196,1 6 0,-2 5-679,1 1-1615,0-1 0,4 1 3636,0 0-3310,-5 0 136,4-1 1,-3 0-435,8-3 1,0-3 662,7-5 1,5-7-903,11-4 1,5-12 408,7-8 1,4-4 204,8-4 0,-1 2-89,5-2 1,-6-2 148,2 2 0,-2 0-543,-2 4 0,0-4 331,0-1 1,-2 2-105,-2 7 0,2-2-341,-6 6 0,0 0 0,-3 3 0,-6 4 0,-3 1 0,-6 4 0,-1 0 0,-6 6 0,2 1 0,-3 1 0,-2-1 0,-3-1 0,0 5-80,-5 0-291,2 4-1381,-5 0 229,0 0 0,-1 4 611,-3 0 0,2 1-511,-2-1 1435,3-2 0,-4 3 1,-2-5-1</inkml:trace>
</inkml:ink>
</file>

<file path=xl/ink/ink10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13.263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1951 177 9000,'-23'-32'0,"-2"2"139,-2 2 1,-5 4 464,-7 4-572,-3 6 0,-11 1 0,-5 7-216,-3 0 4,-12 2 1,1 10-107,-10 1 0,0 4 487,4 1 1,-3 1 23,3 2 1,1 4 266,-2 4 1,2 7-54,-1 6 0,-2 0-185,6 7 0,0 4 128,8 4 1,3 4 193,8-4 1,-1 14-133,5 2 1,1 5-15,7-2 1,4 5-434,8-1 1,7 6 7,8-2 0,9 4-137,3 0 1,5-6-157,7-6 0,11 1-335,17-5 0,6-2 147,9-1 0,2-8-95,6-4 0,10-7 218,6-1 1,6-9 161,5 2 0,0-13 124,8 1 0,-1-10 36,-42-7 0,0-2 0,0-1 0,0-2 12,2-1 0,0-2 0,43-5 187,-2-6 0,-2-11 87,-45 6 1,0-2-1,40-22 95,-4-10 0,-5-4 158,-3-8 0,-9-2-174,1-6 0,-34 34 0,-1-2-194,0 1 1,-1-2 0,-2-1-1,-1-2-216,-1-1 1,-3-2 0,0 2 0,-1-1 97,-1-2 1,0 0 0,17-42-335,-8 7 0,-7 0-5,-9-1 0,-7 12 202,-4 4 0,-8 11-270,-4 5 0,-9 8-175,-6 3 0,-6 10 560,-6 7 0,-6 3 0,-2 7 0,-3 1 0,-1 3 0</inkml:trace>
</inkml:ink>
</file>

<file path=xl/ink/ink10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13.780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36 1 14923,'-6'0'-228,"0"5"1099,6 3 1,-4 8-687,1 3 0,-3 3-274,2 2 1,3-1-189,-3 1 1,3 3 151,1 1 0,1-1-136,3-3 0,-1-1 35,5 1 0,-1-5-91,5 1 0,-4-6-408,0 2 1,-2-3-610,2-1 116,-3 0 1090,1-1 1,0-4-1,6-2 1</inkml:trace>
</inkml:ink>
</file>

<file path=xl/ink/ink10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14.271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12 142 11293,'-4'-19'0,"0"4"433,2 2-64,0 6 1,6-3 142,0 2 0,5 1-254,-1-1 1,8 2-321,3-2 1,1-3 157,3 4 0,-2 0-7,7-1 1,2 6 76,1-2 1,-1 2-218,2 2 0,-6 6 68,1 1 1,-3 5-489,-5 4 1,-3-2 93,-8 6 1,-3-2 259,-5 2 0,0 3 107,0 1 0,-5-1 269,-3 5 1,-6-3 170,-2-2 1,-5-3 62,1-1 0,0 0 55,0 0 1,3 2-197,5-5 1,0-1 84,1-3-224,-1 0-758,5 0-85,2 0 287,5-6 0,7 1-233,4-3 0,1-3 52,4 3 1,1 1 132,-1-1 1,4 5 52,0-1 1,-2 2-57,2 2 0,-4 1 5,3 3 0,-4 1 93,0 2 1,-6 0 179,-1-4 0,-5 0 74,1 4 0,-3-4 298,-1 0 0,-1 2 71,-3-1 0,-4 0 156,-8-4 0,2 2-141,-6-2 0,5 2 191,-5-6 1,2-3-333,-2-1 1,-2-3-43,2-1 1,3 0-437,2 0 1,2 0-69,1 0-94,0 0 0,4-4-1041,1 0 1434,4-5 1,3 3 0,6-6 0</inkml:trace>
</inkml:ink>
</file>

<file path=xl/ink/ink10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14.44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48 12 14103,'0'-7'-1300,"0"2"42,-5 5 0,2 0 843,-5 0 391,5 5 0,-3-3-261,2 2 365,3-3 1,-10 4 0,5 2-1</inkml:trace>
</inkml:ink>
</file>

<file path=xl/ink/ink10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14.978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0 741 14320,'0'7'-141,"0"-3"82,0-8 1,6-3 533,1-5 1,3-3-213,-3-1 1,4-5-316,-3 2 1,2-8 109,2 0 1,-2-2-245,-2 2 1,3 1-90,-4-6 1,0 5 36,1-4 1,-2 0 131,2 0 0,1 4-185,-5 7 0,1-1 122,-1 5 0,-2 5 76,2 3 354,-3 5-129,-1-7-63,5 9 0,-4 1-138,3 7 0,-1 5 93,1 4 1,-1-2-132,4 6 1,-3-5-17,4 5 0,-4-4-14,4 3 1,1-4-341,7 0 1,-3-2 166,2-1 0,2-4 25,-1 0 0,1-6 218,-1 2 1,-3-4-6,3-4 0,-3-6 388,-2-6 0,2-5-107,3 2 1,-3-3-65,3-2 1,-3-1 87,-1-2 0,-1 1 39,1-6 0,-1 5-158,-4-4 1,7 1 28,-7-2 1,6 3-441,-5 6 209,-2-1 1,3 6 556,-5 2-479,0 9-10,-4 1 1,0 12 73,0 1 0,0 9 150,0 4 0,0-1-73,0 5 0,0-3-79,0 6 0,3-2-84,1-1 1,6 0-124,-3 4 1,0-3-252,1 2 1,0-2-4,3-2 1,-3 5-260,0-1 1,-5 2 127,1-2 547,-3 3 1,-12 11 0,-2 1-1</inkml:trace>
</inkml:ink>
</file>

<file path=xl/ink/ink1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15.603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36 306 12452,'-12'-7'103,"6"2"-169,1 5 1,3 5 577,-2 3 1,3 3-159,-3 0 1,3 5-175,1 0 0,1 1-49,3-2 1,-1-1-45,4 1 0,-3-2-274,4-1 0,-4 0 497,4 0-711,-5-6-505,7 5 454,-9-10 0,5 3 302,-6-8 1,3-7 26,1-4 1,0-6 137,-4 1 0,0-3 12,0-5 0,0 2 70,0-5 0,0-1-15,0-3 1,0 4 56,0-1 0,0 6 89,0-1 1,2 6 75,2 1 0,2 6-233,6-2 1,0 3 76,-1 1 1,1 2-157,0 2 0,4-1 76,-1 5 0,5 0-96,-4 4 1,3 0-9,-3 0 0,1 1-179,-2 3 0,-1 4-66,1 8 1,-2-2-74,-1 6 0,-2-2 98,-2 2 0,-1 3 75,-3 1 0,-3-1 293,3 5 0,-8-3 16,-4-2 1,-2 1 121,-2-1 0,0 1 1,1-1 1,-5-1 233,0-2 0,-1 1-84,1-5 0,3 1-126,-2-2 1,2-3-190,1 0 1,1 0-286,4-5 0,0-1-389,3-2-879,3 2-1160,-4-5 1358,5 5 1220,0-6 1,10 0-1,3 0 1</inkml:trace>
</inkml:ink>
</file>

<file path=xl/ink/ink11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15.836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24 13 9504,'6'-7'2153,"-5"2"-1774,4 5 0,-9 1-142,0 3 0,-1 3 112,1 4 0,3 1-40,-3 0 1,-1 1-108,1 3 0,0-2 25,4 6 1,0-5 66,0 5 0,0-4-235,0 3 0,1-4-357,3 0 1,-3-2-378,3-1 1,-1 0 326,1 0 1,-3-5-536,3 1 1,-1-5-238,1 1-614,-3-3 1752,9-1 0,-3-10 1,5-3-1</inkml:trace>
</inkml:ink>
</file>

<file path=xl/ink/ink11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15.964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12 24 12136,'-7'-12'-2371,"2"5"440,5 2 2010,0 10 0,0 2 0,0 5 1</inkml:trace>
</inkml:ink>
</file>

<file path=xl/ink/ink11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16.39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247 1 10930,'-12'5'375,"1"-4"1,-2 10 386,-3-3 0,2 2-437,-6 2 0,2 0-296,-2-1 0,-1 5 321,6 0 0,-5 0-87,4-5 1,1 5 157,3 0 1,4-1-201,0-3 0,6 1-260,-2 3 1,2-3-131,2 3 1,6-3-340,1-2 1,4-3 104,1 0 1,-1-5-93,1 1 0,4-3 60,-1-1 0,5-1-6,-4-3 1,3-3-37,-3-5 0,1-3 63,-1-1 1,-3-4 156,2 5 1,-3-5 190,-4 4 0,1-4 141,-5 0 1,1 2-136,-1-2 1,-2 6 155,1-2 0,-1 3 375,-2 1 0,-2 6-315,-1 2 1,0 2 145,-5 2-74,0 0 1,-4 6 172,1 2 0,3 2-105,0 2 1,1 3-7,0 1 1,1 1-126,6-1 0,0-2-269,0 6 1,0-6-81,0 2 0,0 1 124,0-2 0,2 1-471,2-4 1,1 0 77,3-1 0,2-3-118,-2 0 1,2-5 11,2 1 1,0-3-599,0-1 1150,0 0 1,4 0 0,3 0 0</inkml:trace>
</inkml:ink>
</file>

<file path=xl/ink/ink11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16.881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200 112 9517,'-12'0'0,"1"0"620,-6 0 0,2 4-48,-4 0 0,3 5-246,-4-1 0,6 4-6,-2 3 0,3-2-57,2 3 0,-1 1-1,0-1 1,6 3 21,2-3 1,2 5-299,2-2 0,0-2 91,0-1 0,6 1-368,1-1 0,0-1 108,1-3 0,3-1-341,5-4 1,0-1 193,-4-6 1,3 0-11,1 0 1,0-6 125,-5-1 0,1-4 79,0-1 0,-4-5 70,0-2 0,-6 1 1,2-2 1,-3 0 103,-1-3 0,4-1-54,0 1 1,0-5-204,-4 1 1,0-4 26,0 3 1,0 1 12,0 3 1,0 6 109,0 2 469,0 8-366,0-2 0,-4 10-34,0 0 1,0 5 141,4 7 0,0 4-9,0-1 0,0 6 166,0-1 0,0 3-143,0 5 1,0-2-1,0 5 0,6-1-13,2 2 0,2 2 15,2-3 0,-1 7 87,1 1 0,-4 0-91,0-4 0,-5 5-94,0-1 1,0 0-66,1-4 0,-3-1-158,3-2 0,-4 0 243,-4-4 1,-2-1 140,-6-3 1,-4-5-248,1 1 0,-5-6-157,4 2 0,-3-4-485,3-4 0,-1-3 303,1-5 0,3-3-44,-2-5 1,2-1-155,1-10 1,5-2 557,3-7 1,-2-2-1,-1-5 1</inkml:trace>
</inkml:ink>
</file>

<file path=xl/ink/ink11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18.097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0 354 8588,'7'1'1326,"-3"3"0,-3 3-933,-1 4 1,0 6-83,0 3 0,-4-2 17,0 2 1,0-1-74,4 5 0,0-1-19,0 1 1,0-2-68,0-2 0,0 1-205,0-6 1,2 0-738,2-7 517,-3 2-37,4-9 1,-4 3 7,3-8 1,-2-4-131,2-7 1,-3-4 109,-1-4 0,0-2 114,0-2 0,4-3-110,0-6 1,4 1-203,-5 0 1,5 1 135,-4 2 1,4 1 28,-4 8 1,4-2 452,-4 9 1,5 0-131,-1 5 1,2-1 80,2 0 0,0 4 67,-1 0 1,1 5 47,0-5 0,4 5-83,-1-1 0,1 3 97,-4 1 0,3 0-28,1 0 1,0 0-71,-4 0 1,-1 0 277,1 0-250,0 0 266,0 5 0,-6-2 73,-2 5 0,-4-1 87,-4 5 0,-2 0-186,-6 0 0,-4 1 72,0 2 1,0 0-190,0 4 1,3-3 76,-3 4 1,4-2-292,4 2 1,-1 0 67,5-4 1,1 4-271,3-5 1,0 1-375,0-4 237,0 5 1,5-4 76,3 3 1,2-9-109,2-3 1,3-2 171,1-2 0,1-7 18,-1-5 1,-2-1-122,6-6 0,-6 0 138,2 0 0,-4-3 43,-5 2 1,4-2 34,-3-2 1,-2 1 151,2-1 1,-4-3-105,4-1 1,-6 6 213,2 6 0,-2 3 916,-2 2-443,0-1-385,0 5-195,0 2-31,5 16 1,-4-2 36,3 10 1,1-3-8,-1 4 1,4-2-58,-4 1 0,5 2-209,-1-5 1,2 0-113,2-5 1,0 1 113,0 0 1,0-5 51,-1-4 1,1-1 70,0-2 1,0 0-38,-1 0 1,2-5-21,3-3 1,-3-3 1,3-1 1,-7-3 87,-1-1 1,0-5 28,3 2 1,-3 0-88,0 0 0,-1 0-66,0 0 410,4 2-251,-10 5 0,6 4 214,-3 0-37,-3 6-124,4-3 1,-4 10 17,3 3 0,-2 3 149,2 5 0,-3-2-74,-1 6 0,0-4-51,0 3 1,4-3-190,0 4 0,1-2 146,-1 1 1,-3-2-246,3-5 0,-1-1 36,1-3 113,-3 2-138,4-9-237,-5 5 231,5-6 0,-3-6 101,2-2 0,-2-6-175,2-2 1,-1-5 157,5 2 0,-4-3-183,3-2 0,1 1 49,4-1 1,0 6 33,0 2 1,-5 3 102,1 1 0,-4 2 195,4 2 1,-4 2 242,4 2-157,-6 2 16,9-3 0,-5 5-111,6 0 0,-4 4 256,0 0-342,0 5 1,3-4-5,1 3 29,0 3-44,0-10-98,-1 9 1,-3-8 110,0 2 49,-5-3-52,7-1 0,-5-1 6,3-3 1,3 0-62,-3-8 0,-2 3-2,2-7 1,0-1-40,3 1 1,-3-3-101,0 3 155,0 1-10,4 3 467,-6 5-60,5 2-62,-10 5 0,8 5-121,-5 3 1,0 4-5,-4 3 0,4 0-137,0 4 0,4-3-138,-4 4 0,5-2-47,-1 2 1,-2 1 122,2-6 1,-1 1-584,0-4 1,4 2 249,-3-2 1,-2 2-590,2-6 0,-1-1 32,0 0 1,4-4 899,-3 1 0,2-3 0,2-1 0</inkml:trace>
</inkml:ink>
</file>

<file path=xl/ink/ink11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18.422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0 129 8393,'0'-23'28,"0"8"-28,0 4 0,7 2 312,4-3 0,3 4-37,5 0 0,-3 0-232,3-3 1,0 3 134,0 0 0,4 5 158,-4-1 0,-1 3-184,2 1 0,-6 5 7,2 3 0,-3 3-73,-1 0 0,-6 6 61,-2 3 1,2-2 93,-3 2 0,0-1-75,-7 5 1,2-1-24,-6 1 1,1-1-67,-1 1 1,-1-1-128,5 1 0,-4 0-228,5-1 0,-5 1-1252,4-1 1530,-5-5 0,2 10 0,-5-3 0</inkml:trace>
</inkml:ink>
</file>

<file path=xl/ink/ink11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18.540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1 12 8541,'5'-6'1137,"3"2"1,2 2-1138,2 2 0,5 6 0,1 0 0</inkml:trace>
</inkml:ink>
</file>

<file path=xl/ink/ink11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20.96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82 330 20964,'-6'0'-955,"-5"0"0,5 5 2483,-6 3 0,0 3-824,1 0 0,3-4 576,0-3-762,5 2-283,-2-4 1,21 2-327,7-8 1,14-9 588,6-11 0,9-5-138,7-6 1,4 0-543,3-1 1,4 1-256,-4 0 0,-6 5-86,-1 2 535,-8 4 0,1-5 0,-5-1 0</inkml:trace>
</inkml:ink>
</file>

<file path=xl/ink/ink11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21.958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107 295 21500,'-19'0'-14,"4"0"13,2 0 1,1 0-139,0 0 0,4-1-857,0-3 616,1 2 954,0-3-995,2 0 1,13-2 977,7-4 0,6-2-226,15-3 1,1-2 68,10-6 0,6-3-270,2-1 1,1 1 332,-1 3 0,1 2 21,-5 2 1,-4 5-818,-4 7 1,-9-1 753,1 5 0,-7 0 0,0 4 0</inkml:trace>
</inkml:ink>
</file>

<file path=xl/ink/ink12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22.241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0 459 20053,'12'-5'1425,"0"-3"0,6-4-745,6-4 0,6-7-213,9-8 1,15-5-343,12-3 1,14-3-616,-35 19 1,0-1 0,1 1-1,0-1 496,-2 1 1,2-1-1,5-2 1,1 0-1,-1-1 1,0 0-1</inkml:trace>
</inkml:ink>
</file>

<file path=xl/ink/ink12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24.917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94 636 15457,'-11'0'102,"-1"5"1,0 1-1,0 7-17,1 3 955,-1-3 0,1 8-189,3-5-729,3-1 1,12-4-227,5-3 0,10-6 627,9-9 0,15-9-305,9-16 0,7-3 51,9-8 0,5-5-685,2 5 1,-2-6 389,-2 6 0,-7 3-74,-4 0 0,-2 4-264,2 1 0,-2-5-22,6 1 0,-6 0 386,2 4 0,-2-2 0,0 1 0,-3 0 0,-1 4 0</inkml:trace>
</inkml:ink>
</file>

<file path=xl/ink/ink12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42.72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1 542 21141,'5'-12'-511,"-4"0"1,5 2 519,-1 2 0,-4-2-319,3 2 1,1 1 757,-1-1 1,0 4 1190,-4-3-2113,0 4 273,5-7 620,-3 8 247,3-3-396,-5 5 1,4 5-1004,0 3 1,0 3 178,-4 0 0,0 2-112,0 3 1,0-3 758,0 3 0,0-3 0,0-1 0,4-1-1427,-1 1 207,7 0 1,-4 0-71,6-1 1,-4-4 1585,0-3 1,1-3 157,6-1 1,1-1 104,8-3 1,-2-8 174,9-7 1,1-1 51,3-3 1,0 2 334,0-7 1,5-2 140,-1-1 0,5-3 101,-1-1 1,2 1-321,-2 2 1,-1 2-673,-3 3 0,-3 2-23,4-3 1,-5 4-572,-4 0 0,2 2 131,-6 2 1,1-1-59,-5 6 0,0-1-50,-4 4 1,2 4-324,-5 1 0,-2 3-494,-6-4 0,2 5 34,-3-2 1,-1 6-737,-2 3 1,-2-1 1146,-2 5 1,0 5-1,0 5 1</inkml:trace>
</inkml:ink>
</file>

<file path=xl/ink/ink12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43.75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1 424 17772,'0'-6'-1385,"0"1"1132,0 5 1447,0 0-441,5 0-199,-4 0-182,4 0-48,-5 0 69,0 0 20,6 0 1,-5 1-1176,3 3 59,-3-3 0,0 8-38,3-5 139,-2 5 1,3-2 158,-5 5 1,0-1 216,0 1 1,4 0-140,0 0 0,0-1-41,-4 1 1,1 0 713,3 0 1,-3-1 520,3 1-1053,3 0 0,-5 0 219,6-1 0,-5-3-90,1 0 1,1-4-580,-1 4 0,1-6 724,-1 2 0,-1-2 325,4-2 1,1 0 174,4 0 0,1-2 282,3-2 0,2-3 390,6-9 0,3-2 86,0-6 0,11-1-83,2-2 1,4 1 151,3-6 0,0 2-310,0-1 0,4-3-374,0 3 1,0-3-124,-4-2 1,-4 5-172,0 0 1,-1 5-362,1-2 0,-2 3 17,-6 2 0,-1 4-61,-3 4 1,-3 2 1,-9 1 0,2 2 116,-5 2 0,0-1-90,-5 5-78,-4 0 0,2 2-985,-5-2 997,0 3-493,-4-4-524,0 5 1,0 1-475,0 3 0,-5-1 974,-3 5 1,1 1-1445,-1 6 1939,1-2 1,-5 4 0,0-5 0</inkml:trace>
</inkml:ink>
</file>

<file path=xl/ink/ink12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45.008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188 128 18015,'-12'0'0,"0"2"0,1 3 1370,-1 7 1,-4 10-210,0 9 1,-5 5-710,2 3 0,2-3-312,1 4 1,4-4-99,5-1 1,-3-5-25,7-2 1,0-3-180,7-2 0,-2-4-234,6-4 0,0-2-690,4-1 0,0-4 227,-1 0 0,5-7 254,0-1 1,3-5 235,-3-7 1,5-1 101,-1-3 1,2-5 265,1-2 0,-3-3-42,0 6 0,-6-1 192,2 2 0,-3 3 303,-2 8 1,-3-1 684,0 5-879,-5 0 1,2 5-612,-5 3 1,1 7 101,3 4 0,-1 6 144,5-1 0,-1 2-328,5 2 0,5-2-132,3-2 0,2-1-93,2-7 1,-5 1 185,1-9 0,-5 0 265,5-4 0,-6-3 692,2-5 0,1-1 87,-1-10 0,-1-1-188,-3-4 0,-1 1 144,-4-1 1,4-4-57,-3-4 1,-3 2-40,-1-1 0,-3 1-602,-1-1 1,0-3 40,0 2 0,0-2-377,0-1 0,-4 5-419,0 2 1,0 4-214,4 0 1,-4 6 347,1 2 0,-3 8 706,2 4 1,-2 8 0,-6 3-1</inkml:trace>
</inkml:ink>
</file>

<file path=xl/ink/ink12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45.300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71 1 16239,'-8'0'737,"0"0"0,5 5 666,-5 3 0,1 2-714,-1 2 0,-1 1-463,5 3 0,0-3-164,4 2 1,0 2-190,0-1 1,0 4 94,0-5 0,0 1-211,0-4 1,4-1-459,0 1 1,0 0-884,-4 0-711,0 0 300,0-1 981,0 1 0,-1-5 1081,-3-4 1,-3-1-1,-4-2 1</inkml:trace>
</inkml:ink>
</file>

<file path=xl/ink/ink12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45.414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 60 14114,'0'-12'-142,"4"4"620,0 0 1,1 4-1219,-1-4 864,-3 6 0,10-9 0,-5 5 1</inkml:trace>
</inkml:ink>
</file>

<file path=xl/ink/ink12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45.670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94 0 17541,'-8'2'-12,"1"2"0,0-2 667,-1 6 1,-2 4-83,2 3 1,1 6-207,0-1 0,3 2-229,-4 2 1,5 0-62,-1 4 1,3 2-149,1 5 1,0-1-114,0-2 0,0 0-64,0-4 1,0 3-336,0-4 0,4 1 35,0-5 0,0 1-40,-4-1 1,4 1-236,0-1 0,0-3 384,-4 0 0,0-6-41,0 2 0,-2-3-34,-2-1 1,2-1 599,-6 1 1,0 0 0,-4 0 0</inkml:trace>
</inkml:ink>
</file>

<file path=xl/ink/ink12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45.857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35 24 15198,'-11'0'-53,"4"-5"-1442,-3-2 898,8 0 204,-3 2 0,6 9 212,3 0 0,0 1 152,8-1 0,-3-2 33,7 1 0,-2 3-257,2-2 0,1 0-46,3-4 1,0 0-49,-4 0 495,0 0 1,1-6-1,1 0 1</inkml:trace>
</inkml:ink>
</file>

<file path=xl/ink/ink12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46.28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107 1 14441,'-12'1'935,"0"3"1,0 6-260,1 6 0,0 5-465,3-2 0,-2 4-149,2 0 1,2 2 50,-2 2 1,5-2-70,-1 3 0,3 2-32,1 1 1,0-1 86,0 2 0,0-6-344,0 1 0,0 1-153,0-5 0,0 2-358,0-9 381,0 4 0,0-6-317,0 1 228,0-7 321,0-3 0,5-10 318,3-3 1,2-7-140,2-5 1,0-2-236,0-2 1,3-3 99,1-1 1,4-3-54,-5 4 1,5-1 203,-4 5 0,3-1 187,-3 1 0,-2 4 321,-6 4-227,3 2-69,-5 1 0,2 5 861,0 3-528,-6 3-441,4 1 0,-3 5-227,1 3 0,0 3 67,-4 0 1,0 1-84,0 0 1,2 3-28,2 1 0,-3 1-189,3-1 0,1-3-280,-1 3 0,1-3 270,-1-2 0,-1 1-97,5 0 1,-5 0 424,5-1 0,-4-3-593,4 0-443,-5-5-346,7 7 716,-3-9 0,4 5 750,1-6 1,0-6 0,0 0-1</inkml:trace>
</inkml:ink>
</file>

<file path=xl/ink/ink13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46.477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71 1 13736,'-5'11'664,"-3"1"1,-1 0 14,1 0 0,-3 3-341,3 1 0,3 4-270,1-5 1,-1 5-2,1-4 1,0 1-43,4-2 0,0 2-520,0 3 1,0-2 264,0-2 0,4-3-454,0 3 1,0-7-537,-4-1 1124,0-1 0,0 5 0,0 0 0</inkml:trace>
</inkml:ink>
</file>

<file path=xl/ink/ink13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46.605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47 15668,'0'-11'-815,"0"4"-503,0-3 1310,0 8 0,0-8 0,0 3 1</inkml:trace>
</inkml:ink>
</file>

<file path=xl/ink/ink13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46.956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47 0 8555,'-6'6'251,"1"1"86,5 9 0,-4 2-56,0 6 1,-1 0-37,1-1 1,2-3-5,-2-1 0,-1 1-1,1 3 1,0 0-197,4-4 0,0 2 176,0-5 1,0-1-373,0-3 1,0 0-302,0 0-173,0-6 64,0-1 269,0-5 1,6-2-60,1-6 0,0-1 178,1-11 0,0 1-48,3-5 0,5-1 12,0-2 1,3 2-14,-3-2 1,4 2 147,-5 1 0,1 6 154,-4 2 1,0 5-30,-1 3 0,-3 1 259,0 3 1,-5 4 259,1 0 1,1 5-238,-1 7 0,0 4 125,-4 0 1,0 4-174,0 0 1,4 1-125,-1-1 1,3 3-213,-2 1 1,-3-1-386,3 5 0,-3-4 267,-1 0 170,0 5 0,-5-5 0,-2 5 0</inkml:trace>
</inkml:ink>
</file>

<file path=xl/ink/ink13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47.410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95 5 11990,'-12'-5'-859,"0"5"1716,1 10 1,-1 5-47,0 4 1,4 1-387,1 4 1,3 3-147,-4 0 0,5 6 9,-1-2 1,3 3-192,1 2 1,0-2-163,0-3 1,1 3 122,3-3 1,-1-1-84,5 2 0,-2-6-556,2 1 1,1-2 100,-5-1 1,4-2-122,-4-2 1,4-3 10,-4-6 0,1-3-197,-1 0 1,-2-5-750,6 0 1475,-5-1 0,7 3 1,-3 2-1</inkml:trace>
</inkml:ink>
</file>

<file path=xl/ink/ink13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47.616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83 11 11957,'6'-2'-617,"-2"-1"1685,-3 1 0,-1-2-703,0 8 1,-4 0-108,1 8 0,-7-3 187,3 7 1,0 1 154,-1-2 0,6 6-450,-2-1 1,-2 1 121,3-2 0,-1 4-473,4-4 0,0 0-30,0 0 0,-2-5-168,-2 2 0,3-3 14,-3-1 0,3 0-148,1 0 1,-4-5 190,0 1 406,0-5 1,-1 2-1,-2-5 1</inkml:trace>
</inkml:ink>
</file>

<file path=xl/ink/ink13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48.234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47 11901,'8'-1'340,"0"-3"-5,-5 3 0,2 1-422,-5 8 1,0 2 352,0 2 0,0 1 91,0 3 1,0-2-21,0 6 0,0-5-33,0 5 1,0-4 7,0 3 1,0-3-92,0 4 0,0-5-156,0 5 1,0-6 50,0 2 1,0-3-9,0-1-231,0-6-236,0 5 66,0-10 0,1 4-38,3-5 1,-1-5 420,5-3 0,-1-4-74,5-3 0,-4-4-204,0-4 1,1-1-50,7 1 0,-3-1 106,2 1 1,-1 3 152,-3 1 0,1 4-7,0 0 1,0 3 972,-1 4-939,1-3 294,0 10-258,0-9 1,-2 10-26,-2 0 1,-3 5 78,-5 7 0,0-1-21,0 1 0,0 4 38,0 0 1,0 3-277,0-3 1,0 5 52,0-2 1,0-2-33,0-1 0,1 1-162,3-1 0,-1-2 143,5-6-178,-6 2 1,5-8 41,-3 2 1,-1-3-60,4-1 222,1-5 1,4-6 166,0-4 0,-4-6-96,-1 1 1,1-2 42,4-2 1,0-3-102,0-1 1,1 1 227,2 3 1,-3 1-46,0-1 1,-2 10 551,-6 2-859,5 3 1007,-7 3-404,3 0 1,-5 8-18,0 2 0,0 2-153,0 6 1,-4 5 70,0 3 1,-1 0-239,1 0 0,3 1-188,-3-5 0,2 5-193,2-2 0,0-2-7,0-1 0,0 1-23,0-2 0,2 0 83,2-7 0,-2 2-554,6-2 0,-4-3-969,4-1 712,0 3 0,3-6 23,1 3 1060,0-3 0,0-6 0,-1-2 0</inkml:trace>
</inkml:ink>
</file>

<file path=xl/ink/ink13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48.454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48 13 11817,'0'-7'2080,"0"2"-1943,0 5 1,-4 5 338,0 3 1,-4 2 54,4 2 0,-4 1-105,4 3 1,-3-2-99,3 6 0,0-4-222,4 3 0,0-3-190,0 4 1,0-6-361,0 2 1,0 1 316,0-2 0,1-3-1491,3-4 70,-3 0-64,10-2 929,-5-1 0,6-11 224,0-6 1,-2-5 508,-2-6 1,8-6 0,-3-1 0</inkml:trace>
</inkml:ink>
</file>

<file path=xl/ink/ink13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48.918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141 0 11540,'-5'8'804,"-3"0"0,-2 0-555,-2 4 1,0 6 452,0 5 0,1 2-174,-1 7 1,0-1 18,0 4 1,2-1-174,2-2 0,2 5 22,2-1 0,2 3-93,-2 0 0,3-2-180,1 2 1,0-2-302,0-2 1,1-4 169,3 1 0,-1-5-453,5 4 1,0-8-20,3 0 1,0-7-229,-3-1 1,2-7 147,-2-4 1,6-3 92,2-1 0,4-9 183,-5-2 1,1-8-61,-4 4 1,3-10 115,1 1 1,0-2 106,-4 3 0,-2-1 17,-2 1 1,2-5 120,-2 1 1,-1-5 151,0 5 0,-4-3-168,1 6 1,-3-1 143,-1 10 0,0-1-134,0 4 1,-1 5 231,-3-1-274,3 5-92,-4-2-74,5 5 1,0 1 241,0 3 0,0 3 203,0 4 0,0 5-114,0 0 0,0 5 114,0-2 0,0 7-32,0 2 0,0 1 89,0-2 0,3-1-135,1 5 0,0-4 158,-4 0 1,0-2-333,0-2 0,0-3 82,0 0-218,0-6 1,0 3-224,0-5-73,0-6 0,-1-1 15,-3-5 1,-2 0-1255,-6 0 1648,5 0 1,-8-5 0,2-1-1</inkml:trace>
</inkml:ink>
</file>

<file path=xl/ink/ink13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49.108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12 47 9622,'-7'-23'1103,"2"10"-1023,5 2-666,5 11 304,2 0 1,5 0 318,-1 0 50,6 0 0,-2 0-61,4 0 1,1 0 194,3 0 1,1 0-450,-1 0 1,-4 0 234,-4 0 0,-2 6 0,-1 0 0</inkml:trace>
</inkml:ink>
</file>

<file path=xl/ink/ink13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49.236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1 24 8531,'0'-13'865,"1"3"-500,3 10 1,2 0-366,6 0 0,0 0 0,0 0 0</inkml:trace>
</inkml:ink>
</file>

<file path=xl/ink/ink14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49.386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11 9908,'12'-7'1595,"0"3"-1361,-1 8 0,5-1-280,0 5 0,-1-6 0,-3 4 0</inkml:trace>
</inkml:ink>
</file>

<file path=xl/ink/ink14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0:49:51.834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0 742 18923,'0'-7'-1872,"0"2"1859,0 5 1,0 5 429,0 3 1,0-2 98,0 2-277,0 0 0,0 4-43,0 0 1,0-5 46,0 1 0,1 0-342,3 4 0,-1 0 16,5-1 1,-4-3-370,3 0 256,1 0 0,4 0-117,0 0 1,0-6 193,-1 2 0,1-4 438,0-4 1,6-8 280,6-7 0,2-3-2,9-2 1,4-5 142,12-2 0,3-8-187,5-4 1,3-3 11,1-1 1,0 0 157,-4 0 0,2 1-340,-2 3 0,1 2-74,-9 6 0,2 1-335,-6 3 1,6-2 9,-10 6 1,0-1 255,-8 5 1,-1-1-97,-2 1 1,-4 4 175,-4 4 1,-5 6-300,1 1 1,-6 1 100,2-1 0,-7-1-87,-1 5 0,-4 0 79,4 4-1144,-6 0 440,4 0-97,-6 0-180,0-5-58,0 4-1149,0-4 259,0 5-336,0 0 1316,0 5 1,0-2 889,0 4 1,-6 1 0,0 4 0</inkml:trace>
</inkml:ink>
</file>

<file path=xl/ink/ink14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34:31.782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188 1094 23566,'-30'10'0,"3"7"1383,2 8-610,1 5 0,2 9-404,3 0 0,2 3 1,6-5 636,3-3-1032,3-7 1,6-2-502,3-5 1,9-11 15,11-1 1,11-10 545,12-10 0,16-14-131,11-21 0,-31 17 0,-1-2-271,3-5 1,0-1-1,6-4 1,2-1 292,1-2 1,1 0 0,2 1 0,-1-1-5,-1 0 1,0 0 0,0 2-1,1 0-134,-3-2 1,-1 0 0,-1 3-1,-1 0 143,1 1 0,0 0 1,-4 2-1,0 2 66,-4 3 0,0 1 1,2 0-1,0 0-595,-3 3 0,-1 1 598,-1-2 0,-1 0 0,41-21 0,-5-3 0,-2 4 0,-1 3 0</inkml:trace>
</inkml:ink>
</file>

<file path=xl/ink/ink14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34:35.046"/>
    </inkml:context>
    <inkml:brush xml:id="br0">
      <inkml:brushProperty name="width" value="0.05714" units="cm"/>
      <inkml:brushProperty name="height" value="0.05714" units="cm"/>
      <inkml:brushProperty name="color" value="#E71224"/>
    </inkml:brush>
  </inkml:definitions>
  <inkml:trace contextRef="#ctx0" brushRef="#br0">12 7 8314,'-5'-6'-270,"3"6"0,-3 12 0,5 6 0</inkml:trace>
</inkml:ink>
</file>

<file path=xl/ink/ink14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5-27T11:34:35.784"/>
    </inkml:context>
    <inkml:brush xml:id="br0">
      <inkml:brushProperty name="width" value="0.04286" units="cm"/>
      <inkml:brushProperty name="height" value="0.04286" units="cm"/>
      <inkml:brushProperty name="color" value="#E71224"/>
    </inkml:brush>
  </inkml:definitions>
  <inkml:trace contextRef="#ctx0" brushRef="#br0">2455 424 8519,'-22'-46'0,"0"3"0,-1 3-284,-1 4 290,-8 1 1,6 3-85,-5 1 0,-6 5 49,-6-2 0,-8 4 0,-4 1 66,-2 4 1,-9 3-278,-4 8 0,-2-1 39,-6 5 1,-5 0-187,-3 4 0,0 7 448,4 4 0,2 4 136,-2 8 1,-2 1-112,-6 11 1,1 0 204,3 12 0,1-1-107,40-19 1,0 1-1,2 0 1,1 0-89,-2 3 1,1 1 0,4 1 0,1 1 37,2 2 1,2 2 0,0 1 0,2 1-42,3 2 0,0 2 0,0-1 1,0 0-85,1 4 0,1 0 0,3-1 0,1 1 56,3 4 0,1 0 0,-12 43-146,16-45 1,2 0 0,-1 44 59,6 5 0,12-10-223,8-5 0,11-6 21,13-7 0,9-8 147,10-3 0,8-8-10,3-1 1,10-5 0,7-2 1,4-9 40,-40-16 1,0-1 0,2-5 0,1-2 22,1 1 0,0-2 0,0-3 1,0-3 12,2 0 0,0-2 0,-1-1 1,-1-1 3,4-2 1,0-2-1,-1-3 1,-1-4 3,1-4 1,-2-3 0,-1 1 0,0-2 5,0-3 0,0-1 0,-3 0 0,-1-1-151,1-4 1,-2-1 0,-1-2 0,-1 0 216,-2-1 1,-1-1 0,-4-1 0,0-2-38,1-1 1,-2-2 0,-3-1 0,-1-2 8,1-3 1,0-2 0,-4 1 0,-3 0 33,-2 0 1,-1 0 0,15-44 56,-7-4 1,-6 9 7,-1-4 0,-11 10 99,-9 6 1,-3 3 173,-1 5 0,-9 7-76,-3 8 1,-6 8-320,2 4 0,-4 3-282,5 5 0,-5 4-264,5 7 1,-2 4 247,1 8 277,3 3 0,-4 5 0,5 0 0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12458-45FD-4220-8B6E-3086BD5B9862}">
  <dimension ref="A1:D36"/>
  <sheetViews>
    <sheetView topLeftCell="A13" workbookViewId="0">
      <selection activeCell="G31" sqref="G31:G34"/>
    </sheetView>
  </sheetViews>
  <sheetFormatPr defaultRowHeight="15" x14ac:dyDescent="0.2"/>
  <cols>
    <col min="1" max="1" width="24.88671875" bestFit="1" customWidth="1"/>
    <col min="2" max="2" width="11.97265625" bestFit="1" customWidth="1"/>
  </cols>
  <sheetData>
    <row r="1" spans="1:4" x14ac:dyDescent="0.2">
      <c r="A1" s="3" t="s">
        <v>7</v>
      </c>
      <c r="B1">
        <v>11000</v>
      </c>
    </row>
    <row r="2" spans="1:4" x14ac:dyDescent="0.2">
      <c r="A2" s="3" t="s">
        <v>0</v>
      </c>
      <c r="B2" s="1">
        <v>73500000000</v>
      </c>
    </row>
    <row r="3" spans="1:4" x14ac:dyDescent="0.2">
      <c r="A3" s="3" t="s">
        <v>1</v>
      </c>
      <c r="B3" s="1">
        <v>542000000</v>
      </c>
    </row>
    <row r="4" spans="1:4" x14ac:dyDescent="0.2">
      <c r="A4" s="3" t="s">
        <v>2</v>
      </c>
      <c r="B4">
        <v>5</v>
      </c>
    </row>
    <row r="5" spans="1:4" x14ac:dyDescent="0.2">
      <c r="A5" s="3" t="s">
        <v>3</v>
      </c>
      <c r="B5" s="1">
        <f>B3/B4</f>
        <v>108400000</v>
      </c>
    </row>
    <row r="6" spans="1:4" x14ac:dyDescent="0.2">
      <c r="A6" s="3" t="s">
        <v>4</v>
      </c>
      <c r="B6" s="1">
        <f>B1/B5</f>
        <v>1.014760147601476E-4</v>
      </c>
    </row>
    <row r="7" spans="1:4" x14ac:dyDescent="0.2">
      <c r="A7" s="3" t="s">
        <v>5</v>
      </c>
      <c r="B7" s="1">
        <f>SQRT((B6*4)/PI())</f>
        <v>1.1366761844727328E-2</v>
      </c>
    </row>
    <row r="8" spans="1:4" x14ac:dyDescent="0.2">
      <c r="A8" s="3" t="s">
        <v>6</v>
      </c>
      <c r="B8" s="4">
        <f>B7*1000</f>
        <v>11.366761844727328</v>
      </c>
    </row>
    <row r="9" spans="1:4" x14ac:dyDescent="0.2">
      <c r="A9" s="3" t="s">
        <v>8</v>
      </c>
      <c r="B9">
        <v>20</v>
      </c>
      <c r="C9">
        <f>B9/1000</f>
        <v>0.02</v>
      </c>
      <c r="D9">
        <v>0.01</v>
      </c>
    </row>
    <row r="10" spans="1:4" x14ac:dyDescent="0.2">
      <c r="A10" s="3"/>
    </row>
    <row r="11" spans="1:4" x14ac:dyDescent="0.2">
      <c r="A11" s="3" t="s">
        <v>9</v>
      </c>
    </row>
    <row r="12" spans="1:4" x14ac:dyDescent="0.2">
      <c r="A12" s="3" t="s">
        <v>10</v>
      </c>
      <c r="B12">
        <v>1.2</v>
      </c>
    </row>
    <row r="13" spans="1:4" x14ac:dyDescent="0.2">
      <c r="A13" s="3" t="s">
        <v>11</v>
      </c>
      <c r="B13">
        <v>0.2</v>
      </c>
      <c r="C13">
        <f>B13*1000</f>
        <v>200</v>
      </c>
    </row>
    <row r="14" spans="1:4" x14ac:dyDescent="0.2">
      <c r="A14" s="3" t="s">
        <v>12</v>
      </c>
    </row>
    <row r="15" spans="1:4" x14ac:dyDescent="0.2">
      <c r="A15" s="3" t="s">
        <v>13</v>
      </c>
      <c r="B15" s="1">
        <f>PI()*D9^4/4</f>
        <v>7.8539816339744827E-9</v>
      </c>
    </row>
    <row r="16" spans="1:4" x14ac:dyDescent="0.2">
      <c r="A16" s="3" t="s">
        <v>14</v>
      </c>
      <c r="B16" s="2">
        <f>B12*PI()^2*B2*B15/B13^2</f>
        <v>170922.10020015272</v>
      </c>
    </row>
    <row r="17" spans="1:3" x14ac:dyDescent="0.2">
      <c r="A17" s="3"/>
    </row>
    <row r="18" spans="1:3" x14ac:dyDescent="0.2">
      <c r="A18" s="3"/>
    </row>
    <row r="19" spans="1:3" x14ac:dyDescent="0.2">
      <c r="A19" s="3"/>
    </row>
    <row r="20" spans="1:3" x14ac:dyDescent="0.2">
      <c r="A20" s="3"/>
    </row>
    <row r="21" spans="1:3" x14ac:dyDescent="0.2">
      <c r="A21" s="3"/>
    </row>
    <row r="22" spans="1:3" x14ac:dyDescent="0.2">
      <c r="A22" s="3"/>
    </row>
    <row r="23" spans="1:3" x14ac:dyDescent="0.2">
      <c r="A23" s="3" t="s">
        <v>15</v>
      </c>
    </row>
    <row r="24" spans="1:3" x14ac:dyDescent="0.2">
      <c r="A24" s="3" t="s">
        <v>16</v>
      </c>
      <c r="B24">
        <v>0.1</v>
      </c>
    </row>
    <row r="25" spans="1:3" x14ac:dyDescent="0.2">
      <c r="A25" s="3" t="s">
        <v>100</v>
      </c>
      <c r="B25">
        <v>3</v>
      </c>
      <c r="C25">
        <f>B25/1000</f>
        <v>3.0000000000000001E-3</v>
      </c>
    </row>
    <row r="26" spans="1:3" x14ac:dyDescent="0.2">
      <c r="A26" s="3" t="s">
        <v>17</v>
      </c>
      <c r="B26">
        <f>((B1*C9)/2)*(C25+(PI()*B24*C9))/(PI()*C9)-(B24*C25)</f>
        <v>16.251813122032548</v>
      </c>
    </row>
    <row r="27" spans="1:3" x14ac:dyDescent="0.2">
      <c r="A27" s="3"/>
    </row>
    <row r="28" spans="1:3" x14ac:dyDescent="0.2">
      <c r="A28" s="3"/>
    </row>
    <row r="29" spans="1:3" x14ac:dyDescent="0.2">
      <c r="A29" s="3" t="s">
        <v>18</v>
      </c>
      <c r="B29" s="1">
        <f>(16*B26)/(PI()*C9^3)</f>
        <v>10346225.570308831</v>
      </c>
    </row>
    <row r="36" spans="1:2" x14ac:dyDescent="0.2">
      <c r="A36" s="3" t="s">
        <v>19</v>
      </c>
      <c r="B36" s="1">
        <f>(6*(0.38*B1))/(PI()*C9*1*C25)</f>
        <v>133053532.42482451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9F067-69E4-4E0B-91F0-C14999458085}">
  <dimension ref="A1:F80"/>
  <sheetViews>
    <sheetView topLeftCell="A63" workbookViewId="0">
      <selection activeCell="A40" sqref="A40:A41"/>
    </sheetView>
  </sheetViews>
  <sheetFormatPr defaultRowHeight="15" x14ac:dyDescent="0.2"/>
  <cols>
    <col min="1" max="1" width="24.88671875" bestFit="1" customWidth="1"/>
    <col min="2" max="2" width="9.953125" bestFit="1" customWidth="1"/>
  </cols>
  <sheetData>
    <row r="1" spans="1:4" x14ac:dyDescent="0.2">
      <c r="A1" s="3" t="s">
        <v>20</v>
      </c>
      <c r="B1">
        <v>10</v>
      </c>
      <c r="C1">
        <f>B1/1000</f>
        <v>0.01</v>
      </c>
    </row>
    <row r="2" spans="1:4" x14ac:dyDescent="0.2">
      <c r="A2" s="3" t="s">
        <v>101</v>
      </c>
      <c r="B2">
        <v>3</v>
      </c>
      <c r="C2">
        <f>B2/1000</f>
        <v>3.0000000000000001E-3</v>
      </c>
    </row>
    <row r="3" spans="1:4" x14ac:dyDescent="0.2">
      <c r="A3" s="3"/>
    </row>
    <row r="4" spans="1:4" x14ac:dyDescent="0.2">
      <c r="A4" s="3" t="s">
        <v>21</v>
      </c>
      <c r="B4">
        <f>(C1*60)/C2</f>
        <v>200</v>
      </c>
    </row>
    <row r="5" spans="1:4" x14ac:dyDescent="0.2">
      <c r="A5" s="3" t="s">
        <v>22</v>
      </c>
      <c r="B5">
        <v>1000</v>
      </c>
      <c r="C5" t="s">
        <v>102</v>
      </c>
    </row>
    <row r="6" spans="1:4" x14ac:dyDescent="0.2">
      <c r="A6" s="3"/>
    </row>
    <row r="7" spans="1:4" x14ac:dyDescent="0.2">
      <c r="A7" s="3" t="s">
        <v>23</v>
      </c>
      <c r="B7">
        <f>B4/B5</f>
        <v>0.2</v>
      </c>
    </row>
    <row r="8" spans="1:4" x14ac:dyDescent="0.2">
      <c r="A8" s="3"/>
    </row>
    <row r="12" spans="1:4" x14ac:dyDescent="0.2">
      <c r="A12" s="3" t="s">
        <v>24</v>
      </c>
    </row>
    <row r="13" spans="1:4" x14ac:dyDescent="0.2">
      <c r="A13" s="3" t="s">
        <v>26</v>
      </c>
      <c r="B13">
        <v>150</v>
      </c>
      <c r="C13" t="s">
        <v>29</v>
      </c>
    </row>
    <row r="14" spans="1:4" x14ac:dyDescent="0.2">
      <c r="A14" s="3" t="s">
        <v>25</v>
      </c>
      <c r="B14">
        <v>150</v>
      </c>
      <c r="C14" t="s">
        <v>29</v>
      </c>
    </row>
    <row r="15" spans="1:4" x14ac:dyDescent="0.2">
      <c r="A15" s="3" t="s">
        <v>27</v>
      </c>
      <c r="B15">
        <v>90</v>
      </c>
      <c r="C15" t="s">
        <v>30</v>
      </c>
      <c r="D15" t="s">
        <v>31</v>
      </c>
    </row>
    <row r="16" spans="1:4" x14ac:dyDescent="0.2">
      <c r="A16" s="3" t="s">
        <v>28</v>
      </c>
      <c r="B16">
        <f>B7*B13*B14/B15</f>
        <v>50</v>
      </c>
      <c r="C16" t="s">
        <v>30</v>
      </c>
      <c r="D16" t="s">
        <v>32</v>
      </c>
    </row>
    <row r="17" spans="1:6" x14ac:dyDescent="0.2">
      <c r="A17" s="3"/>
    </row>
    <row r="18" spans="1:6" x14ac:dyDescent="0.2">
      <c r="A18" s="3" t="s">
        <v>33</v>
      </c>
    </row>
    <row r="19" spans="1:6" x14ac:dyDescent="0.2">
      <c r="A19" s="5" t="s">
        <v>34</v>
      </c>
      <c r="B19">
        <v>2</v>
      </c>
      <c r="C19" t="s">
        <v>35</v>
      </c>
      <c r="D19">
        <f>B19/1000</f>
        <v>2E-3</v>
      </c>
    </row>
    <row r="20" spans="1:6" x14ac:dyDescent="0.2">
      <c r="A20" s="5" t="s">
        <v>27</v>
      </c>
      <c r="B20">
        <f>B15/B19</f>
        <v>45</v>
      </c>
      <c r="C20" t="s">
        <v>36</v>
      </c>
    </row>
    <row r="21" spans="1:6" x14ac:dyDescent="0.2">
      <c r="A21" s="5" t="s">
        <v>26</v>
      </c>
      <c r="B21">
        <f>B13/B19</f>
        <v>75</v>
      </c>
      <c r="C21" t="s">
        <v>36</v>
      </c>
    </row>
    <row r="22" spans="1:6" x14ac:dyDescent="0.2">
      <c r="A22" s="5" t="s">
        <v>28</v>
      </c>
      <c r="B22">
        <f>B16/B19</f>
        <v>25</v>
      </c>
      <c r="C22" t="s">
        <v>36</v>
      </c>
    </row>
    <row r="23" spans="1:6" x14ac:dyDescent="0.2">
      <c r="A23" s="5" t="s">
        <v>25</v>
      </c>
      <c r="B23">
        <f>B14/B19</f>
        <v>75</v>
      </c>
      <c r="C23" t="s">
        <v>36</v>
      </c>
    </row>
    <row r="24" spans="1:6" x14ac:dyDescent="0.2">
      <c r="A24" s="3"/>
    </row>
    <row r="25" spans="1:6" x14ac:dyDescent="0.2">
      <c r="A25" s="3" t="s">
        <v>37</v>
      </c>
      <c r="B25">
        <f>B26*B27</f>
        <v>340.37717807794434</v>
      </c>
      <c r="C25" t="s">
        <v>43</v>
      </c>
    </row>
    <row r="26" spans="1:6" x14ac:dyDescent="0.2">
      <c r="A26" s="3" t="s">
        <v>38</v>
      </c>
      <c r="B26">
        <f>'Power Screw'!B26</f>
        <v>16.251813122032548</v>
      </c>
      <c r="C26" t="s">
        <v>41</v>
      </c>
      <c r="D26">
        <f>2*PI()/60</f>
        <v>0.10471975511965977</v>
      </c>
      <c r="E26">
        <v>200</v>
      </c>
      <c r="F26" t="s">
        <v>46</v>
      </c>
    </row>
    <row r="27" spans="1:6" x14ac:dyDescent="0.2">
      <c r="A27" s="3" t="s">
        <v>39</v>
      </c>
      <c r="B27">
        <f>B4*(2*PI()/60)</f>
        <v>20.943951023931952</v>
      </c>
      <c r="C27" t="s">
        <v>42</v>
      </c>
    </row>
    <row r="28" spans="1:6" x14ac:dyDescent="0.2">
      <c r="A28" s="3" t="s">
        <v>40</v>
      </c>
      <c r="B28">
        <f>B27*B26</f>
        <v>340.37717807794434</v>
      </c>
      <c r="C28" t="s">
        <v>43</v>
      </c>
    </row>
    <row r="29" spans="1:6" x14ac:dyDescent="0.2">
      <c r="A29" s="3"/>
    </row>
    <row r="30" spans="1:6" x14ac:dyDescent="0.2">
      <c r="A30" s="3" t="s">
        <v>44</v>
      </c>
      <c r="B30">
        <f>(B26/(B14/1000))*(B16/1000)</f>
        <v>5.417271040677516</v>
      </c>
      <c r="C30" t="s">
        <v>41</v>
      </c>
    </row>
    <row r="31" spans="1:6" x14ac:dyDescent="0.2">
      <c r="A31" s="3" t="s">
        <v>45</v>
      </c>
      <c r="B31">
        <f>B28/B30</f>
        <v>62.831853071795862</v>
      </c>
      <c r="C31" t="s">
        <v>42</v>
      </c>
    </row>
    <row r="32" spans="1:6" x14ac:dyDescent="0.2">
      <c r="A32" s="3"/>
    </row>
    <row r="33" spans="1:3" x14ac:dyDescent="0.2">
      <c r="A33" s="3" t="s">
        <v>47</v>
      </c>
      <c r="B33">
        <f>B28/B34</f>
        <v>5.417271040677516</v>
      </c>
      <c r="C33" t="s">
        <v>41</v>
      </c>
    </row>
    <row r="34" spans="1:3" x14ac:dyDescent="0.2">
      <c r="A34" s="3" t="s">
        <v>48</v>
      </c>
      <c r="B34">
        <f>B31</f>
        <v>62.831853071795862</v>
      </c>
      <c r="C34" t="s">
        <v>42</v>
      </c>
    </row>
    <row r="35" spans="1:3" x14ac:dyDescent="0.2">
      <c r="A35" s="3"/>
    </row>
    <row r="36" spans="1:3" x14ac:dyDescent="0.2">
      <c r="A36" s="3" t="s">
        <v>49</v>
      </c>
      <c r="B36">
        <f>B25/B37</f>
        <v>3.2503626244065096</v>
      </c>
      <c r="C36" t="s">
        <v>41</v>
      </c>
    </row>
    <row r="37" spans="1:3" x14ac:dyDescent="0.2">
      <c r="A37" s="3" t="s">
        <v>50</v>
      </c>
      <c r="B37">
        <f>D26*B5</f>
        <v>104.71975511965977</v>
      </c>
      <c r="C37" t="s">
        <v>42</v>
      </c>
    </row>
    <row r="38" spans="1:3" x14ac:dyDescent="0.2">
      <c r="A38" s="3"/>
    </row>
    <row r="39" spans="1:3" x14ac:dyDescent="0.2">
      <c r="A39" s="3" t="s">
        <v>51</v>
      </c>
    </row>
    <row r="40" spans="1:3" x14ac:dyDescent="0.2">
      <c r="A40" s="5" t="s">
        <v>52</v>
      </c>
      <c r="B40">
        <f>B36/0.045</f>
        <v>72.230280542366884</v>
      </c>
    </row>
    <row r="41" spans="1:3" x14ac:dyDescent="0.2">
      <c r="A41" s="5" t="s">
        <v>53</v>
      </c>
      <c r="B41">
        <f>B33/0.075</f>
        <v>72.230280542366884</v>
      </c>
    </row>
    <row r="42" spans="1:3" x14ac:dyDescent="0.2">
      <c r="A42" s="3"/>
    </row>
    <row r="43" spans="1:3" x14ac:dyDescent="0.2">
      <c r="A43" s="5" t="s">
        <v>55</v>
      </c>
      <c r="B43">
        <f>B30/0.025</f>
        <v>216.69084162710064</v>
      </c>
    </row>
    <row r="44" spans="1:3" x14ac:dyDescent="0.2">
      <c r="A44" s="5" t="s">
        <v>54</v>
      </c>
      <c r="B44">
        <f>B26/0.075</f>
        <v>216.69084162710064</v>
      </c>
    </row>
    <row r="45" spans="1:3" x14ac:dyDescent="0.2">
      <c r="A45" s="3"/>
    </row>
    <row r="46" spans="1:3" x14ac:dyDescent="0.2">
      <c r="A46" s="6" t="s">
        <v>56</v>
      </c>
    </row>
    <row r="47" spans="1:3" x14ac:dyDescent="0.2">
      <c r="A47" s="3"/>
    </row>
    <row r="48" spans="1:3" x14ac:dyDescent="0.2">
      <c r="A48" s="3" t="s">
        <v>57</v>
      </c>
      <c r="B48">
        <v>10</v>
      </c>
      <c r="C48">
        <f>B48/1000</f>
        <v>0.01</v>
      </c>
    </row>
    <row r="49" spans="1:4" x14ac:dyDescent="0.2">
      <c r="A49" s="3" t="s">
        <v>52</v>
      </c>
      <c r="B49" s="7">
        <f>(B40/(C48*D19*B50))</f>
        <v>9019765.3024933673</v>
      </c>
      <c r="C49" t="s">
        <v>59</v>
      </c>
    </row>
    <row r="50" spans="1:4" x14ac:dyDescent="0.2">
      <c r="A50" s="5" t="s">
        <v>58</v>
      </c>
      <c r="B50">
        <v>0.40039999999999998</v>
      </c>
    </row>
    <row r="51" spans="1:4" x14ac:dyDescent="0.2">
      <c r="A51" s="3" t="s">
        <v>53</v>
      </c>
      <c r="B51" s="7">
        <f>(B40/(C48*D19*B52))</f>
        <v>8302331.096823778</v>
      </c>
      <c r="C51" t="s">
        <v>59</v>
      </c>
    </row>
    <row r="52" spans="1:4" x14ac:dyDescent="0.2">
      <c r="A52" s="5" t="s">
        <v>58</v>
      </c>
      <c r="B52">
        <v>0.435</v>
      </c>
    </row>
    <row r="53" spans="1:4" x14ac:dyDescent="0.2">
      <c r="A53" s="3" t="s">
        <v>55</v>
      </c>
      <c r="B53" s="7">
        <f>(B43/(C48*D19*B54))</f>
        <v>31726331.13134709</v>
      </c>
      <c r="C53" t="s">
        <v>59</v>
      </c>
    </row>
    <row r="54" spans="1:4" x14ac:dyDescent="0.2">
      <c r="A54" s="5" t="s">
        <v>58</v>
      </c>
      <c r="B54">
        <v>0.34150000000000003</v>
      </c>
    </row>
    <row r="55" spans="1:4" x14ac:dyDescent="0.2">
      <c r="A55" s="3" t="s">
        <v>54</v>
      </c>
      <c r="B55" s="7">
        <f>(B44/(C48*D19*B56))</f>
        <v>24906993.290471334</v>
      </c>
      <c r="C55" t="s">
        <v>59</v>
      </c>
    </row>
    <row r="56" spans="1:4" x14ac:dyDescent="0.2">
      <c r="A56" s="5" t="s">
        <v>58</v>
      </c>
      <c r="B56">
        <v>0.435</v>
      </c>
    </row>
    <row r="57" spans="1:4" x14ac:dyDescent="0.2">
      <c r="A57" s="3"/>
    </row>
    <row r="58" spans="1:4" x14ac:dyDescent="0.2">
      <c r="A58" s="3" t="s">
        <v>61</v>
      </c>
    </row>
    <row r="59" spans="1:4" x14ac:dyDescent="0.2">
      <c r="A59" s="3" t="s">
        <v>60</v>
      </c>
      <c r="B59">
        <v>3.56</v>
      </c>
    </row>
    <row r="60" spans="1:4" x14ac:dyDescent="0.2">
      <c r="A60" s="3"/>
    </row>
    <row r="61" spans="1:4" x14ac:dyDescent="0.2">
      <c r="A61" s="3" t="s">
        <v>52</v>
      </c>
      <c r="B61" t="s">
        <v>64</v>
      </c>
      <c r="C61">
        <f>B37*(0.09/2)</f>
        <v>4.7123889803846897</v>
      </c>
      <c r="D61" t="s">
        <v>63</v>
      </c>
    </row>
    <row r="62" spans="1:4" x14ac:dyDescent="0.2">
      <c r="A62" s="3" t="s">
        <v>62</v>
      </c>
      <c r="B62">
        <f>(3.56+SQRT(C61))/3.56</f>
        <v>1.6097763381108998</v>
      </c>
    </row>
    <row r="63" spans="1:4" x14ac:dyDescent="0.2">
      <c r="A63" s="3" t="s">
        <v>53</v>
      </c>
      <c r="B63" t="s">
        <v>64</v>
      </c>
      <c r="C63">
        <f>C61</f>
        <v>4.7123889803846897</v>
      </c>
      <c r="D63" t="s">
        <v>63</v>
      </c>
    </row>
    <row r="64" spans="1:4" x14ac:dyDescent="0.2">
      <c r="A64" s="3" t="s">
        <v>62</v>
      </c>
      <c r="B64">
        <f>B62</f>
        <v>1.6097763381108998</v>
      </c>
    </row>
    <row r="65" spans="1:4" x14ac:dyDescent="0.2">
      <c r="A65" s="3" t="s">
        <v>55</v>
      </c>
      <c r="B65" t="s">
        <v>64</v>
      </c>
      <c r="C65">
        <f>B31*(0.05/2)</f>
        <v>1.5707963267948966</v>
      </c>
      <c r="D65" t="s">
        <v>63</v>
      </c>
    </row>
    <row r="66" spans="1:4" x14ac:dyDescent="0.2">
      <c r="A66" s="3" t="s">
        <v>62</v>
      </c>
      <c r="B66">
        <f>(3.56+SQRT(C65))/3.56</f>
        <v>1.3520545329537923</v>
      </c>
    </row>
    <row r="67" spans="1:4" x14ac:dyDescent="0.2">
      <c r="A67" s="3" t="s">
        <v>54</v>
      </c>
      <c r="B67" t="s">
        <v>64</v>
      </c>
      <c r="C67">
        <f>C65</f>
        <v>1.5707963267948966</v>
      </c>
      <c r="D67" t="s">
        <v>63</v>
      </c>
    </row>
    <row r="68" spans="1:4" x14ac:dyDescent="0.2">
      <c r="A68" s="3" t="s">
        <v>62</v>
      </c>
      <c r="B68">
        <f>B66</f>
        <v>1.3520545329537923</v>
      </c>
    </row>
    <row r="70" spans="1:4" x14ac:dyDescent="0.2">
      <c r="A70" s="3" t="s">
        <v>65</v>
      </c>
    </row>
    <row r="71" spans="1:4" x14ac:dyDescent="0.2">
      <c r="A71" s="3" t="s">
        <v>52</v>
      </c>
      <c r="B71" s="1">
        <f>(B40*B62/(C48*D19*B50))</f>
        <v>14519804.759267526</v>
      </c>
    </row>
    <row r="72" spans="1:4" x14ac:dyDescent="0.2">
      <c r="A72" s="3" t="s">
        <v>53</v>
      </c>
      <c r="B72" s="1">
        <f>((B64*B40)/(C48*D19*B52))</f>
        <v>13364896.150829233</v>
      </c>
    </row>
    <row r="73" spans="1:4" x14ac:dyDescent="0.2">
      <c r="A73" s="3" t="s">
        <v>55</v>
      </c>
      <c r="B73" s="1">
        <f>((B66*B43)/(C48*D19*B54))</f>
        <v>42895729.820130847</v>
      </c>
    </row>
    <row r="74" spans="1:4" x14ac:dyDescent="0.2">
      <c r="A74" s="3" t="s">
        <v>54</v>
      </c>
      <c r="B74" s="1">
        <f>((B68*B44)/(C48*D19*B56))</f>
        <v>33675613.180631459</v>
      </c>
    </row>
    <row r="76" spans="1:4" x14ac:dyDescent="0.2">
      <c r="A76" s="3" t="s">
        <v>66</v>
      </c>
      <c r="B76" s="1">
        <v>172000000</v>
      </c>
    </row>
    <row r="77" spans="1:4" x14ac:dyDescent="0.2">
      <c r="A77" s="3" t="s">
        <v>67</v>
      </c>
      <c r="B77" s="8">
        <f>B76/B71</f>
        <v>11.845889311302063</v>
      </c>
    </row>
    <row r="78" spans="1:4" x14ac:dyDescent="0.2">
      <c r="A78" s="3" t="s">
        <v>68</v>
      </c>
      <c r="B78" s="8">
        <f>B76/B72</f>
        <v>12.869535090950045</v>
      </c>
    </row>
    <row r="79" spans="1:4" x14ac:dyDescent="0.2">
      <c r="A79" s="3" t="s">
        <v>69</v>
      </c>
      <c r="B79" s="8">
        <f>B76/B73</f>
        <v>4.0097231291139117</v>
      </c>
    </row>
    <row r="80" spans="1:4" x14ac:dyDescent="0.2">
      <c r="A80" s="3" t="s">
        <v>70</v>
      </c>
      <c r="B80" s="8">
        <f>B76/B74</f>
        <v>5.1075536198083507</v>
      </c>
    </row>
  </sheetData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FEDD3-5C53-42C1-8248-1324728206F2}">
  <dimension ref="A1:G52"/>
  <sheetViews>
    <sheetView tabSelected="1" topLeftCell="A42" workbookViewId="0">
      <selection activeCell="F23" sqref="F23"/>
    </sheetView>
  </sheetViews>
  <sheetFormatPr defaultRowHeight="15" x14ac:dyDescent="0.2"/>
  <cols>
    <col min="1" max="1" width="28.11328125" bestFit="1" customWidth="1"/>
    <col min="2" max="2" width="11.703125" customWidth="1"/>
    <col min="3" max="3" width="11.97265625" bestFit="1" customWidth="1"/>
    <col min="4" max="4" width="9.953125" bestFit="1" customWidth="1"/>
  </cols>
  <sheetData>
    <row r="1" spans="1:5" x14ac:dyDescent="0.2">
      <c r="A1" s="3" t="s">
        <v>71</v>
      </c>
    </row>
    <row r="2" spans="1:5" x14ac:dyDescent="0.2">
      <c r="A2" s="6">
        <v>20</v>
      </c>
      <c r="B2">
        <f>(PI()/180)</f>
        <v>1.7453292519943295E-2</v>
      </c>
      <c r="C2">
        <f>A2*B2</f>
        <v>0.3490658503988659</v>
      </c>
    </row>
    <row r="3" spans="1:5" x14ac:dyDescent="0.2">
      <c r="A3" s="3" t="s">
        <v>72</v>
      </c>
      <c r="B3">
        <f>COS(C2)</f>
        <v>0.93969262078590843</v>
      </c>
    </row>
    <row r="5" spans="1:5" x14ac:dyDescent="0.2">
      <c r="A5" s="3" t="s">
        <v>73</v>
      </c>
      <c r="B5" s="3"/>
      <c r="C5" s="3"/>
      <c r="D5" s="3" t="s">
        <v>74</v>
      </c>
    </row>
    <row r="6" spans="1:5" x14ac:dyDescent="0.2">
      <c r="A6" s="3" t="s">
        <v>52</v>
      </c>
      <c r="B6">
        <f>E6/B3</f>
        <v>76.865859052886208</v>
      </c>
      <c r="D6" s="3" t="s">
        <v>52</v>
      </c>
      <c r="E6">
        <f>Gears!B40</f>
        <v>72.230280542366884</v>
      </c>
    </row>
    <row r="7" spans="1:5" x14ac:dyDescent="0.2">
      <c r="A7" s="3" t="s">
        <v>53</v>
      </c>
      <c r="B7">
        <f>E7/B3</f>
        <v>76.865859052886208</v>
      </c>
      <c r="D7" s="3" t="s">
        <v>53</v>
      </c>
      <c r="E7">
        <f>Gears!B41</f>
        <v>72.230280542366884</v>
      </c>
    </row>
    <row r="8" spans="1:5" x14ac:dyDescent="0.2">
      <c r="A8" s="3" t="s">
        <v>55</v>
      </c>
      <c r="B8">
        <f>E8/B3</f>
        <v>230.59757715865859</v>
      </c>
      <c r="D8" s="3" t="s">
        <v>55</v>
      </c>
      <c r="E8">
        <f>Gears!B43</f>
        <v>216.69084162710064</v>
      </c>
    </row>
    <row r="9" spans="1:5" x14ac:dyDescent="0.2">
      <c r="A9" s="3" t="s">
        <v>54</v>
      </c>
      <c r="B9">
        <f>E9/B3</f>
        <v>230.59757715865859</v>
      </c>
      <c r="D9" s="3" t="s">
        <v>54</v>
      </c>
      <c r="E9">
        <f>Gears!B44</f>
        <v>216.69084162710064</v>
      </c>
    </row>
    <row r="10" spans="1:5" x14ac:dyDescent="0.2">
      <c r="A10" s="3"/>
      <c r="D10" s="3"/>
    </row>
    <row r="11" spans="1:5" x14ac:dyDescent="0.2">
      <c r="A11" s="3" t="s">
        <v>82</v>
      </c>
      <c r="C11" s="1">
        <v>265000000</v>
      </c>
    </row>
    <row r="12" spans="1:5" x14ac:dyDescent="0.2">
      <c r="A12" s="3" t="s">
        <v>75</v>
      </c>
      <c r="C12">
        <v>4</v>
      </c>
    </row>
    <row r="14" spans="1:5" x14ac:dyDescent="0.2">
      <c r="A14" s="15" t="s">
        <v>76</v>
      </c>
    </row>
    <row r="15" spans="1:5" x14ac:dyDescent="0.2">
      <c r="A15" s="3" t="s">
        <v>77</v>
      </c>
      <c r="C15">
        <v>9.58</v>
      </c>
      <c r="D15" t="s">
        <v>103</v>
      </c>
    </row>
    <row r="16" spans="1:5" x14ac:dyDescent="0.2">
      <c r="A16" s="3" t="s">
        <v>78</v>
      </c>
      <c r="C16">
        <f>Gears!B33</f>
        <v>5.417271040677516</v>
      </c>
    </row>
    <row r="17" spans="1:6" x14ac:dyDescent="0.2">
      <c r="A17" s="3" t="s">
        <v>79</v>
      </c>
      <c r="C17">
        <v>0.2</v>
      </c>
    </row>
    <row r="18" spans="1:6" x14ac:dyDescent="0.2">
      <c r="A18" s="3" t="s">
        <v>80</v>
      </c>
      <c r="C18">
        <v>1.5</v>
      </c>
    </row>
    <row r="19" spans="1:6" x14ac:dyDescent="0.2">
      <c r="A19" s="3" t="s">
        <v>81</v>
      </c>
      <c r="C19">
        <v>1</v>
      </c>
    </row>
    <row r="20" spans="1:6" x14ac:dyDescent="0.2">
      <c r="A20" s="16" t="s">
        <v>83</v>
      </c>
      <c r="B20" s="9"/>
      <c r="C20" s="10">
        <v>205000000000</v>
      </c>
    </row>
    <row r="21" spans="1:6" x14ac:dyDescent="0.2">
      <c r="C21" s="1">
        <f>32*4</f>
        <v>128</v>
      </c>
    </row>
    <row r="22" spans="1:6" x14ac:dyDescent="0.2">
      <c r="C22" s="1">
        <f>PI()*(1-C17)*C11</f>
        <v>666017642.56103611</v>
      </c>
    </row>
    <row r="23" spans="1:6" x14ac:dyDescent="0.2">
      <c r="C23" s="1">
        <f>C21/C22</f>
        <v>1.9218710109210003E-7</v>
      </c>
    </row>
    <row r="24" spans="1:6" x14ac:dyDescent="0.2">
      <c r="C24" s="1">
        <f>SQRT((C18*C15)^2+(C19*C16)^2)</f>
        <v>15.357204352621062</v>
      </c>
    </row>
    <row r="25" spans="1:6" x14ac:dyDescent="0.2">
      <c r="C25" s="1">
        <f>(C23*C24)^(1/3)</f>
        <v>1.4344281510135677E-2</v>
      </c>
      <c r="D25" t="s">
        <v>35</v>
      </c>
      <c r="E25" t="s">
        <v>84</v>
      </c>
    </row>
    <row r="26" spans="1:6" x14ac:dyDescent="0.2">
      <c r="A26" s="3" t="s">
        <v>91</v>
      </c>
      <c r="C26" s="1">
        <v>14.3</v>
      </c>
      <c r="D26" t="s">
        <v>35</v>
      </c>
      <c r="E26" s="1">
        <f>C26/2</f>
        <v>7.15</v>
      </c>
      <c r="F26" s="1">
        <f>E26/1000</f>
        <v>7.1500000000000001E-3</v>
      </c>
    </row>
    <row r="27" spans="1:6" x14ac:dyDescent="0.2">
      <c r="A27" s="3" t="s">
        <v>92</v>
      </c>
      <c r="C27">
        <v>0.2</v>
      </c>
      <c r="D27" t="s">
        <v>88</v>
      </c>
    </row>
    <row r="28" spans="1:6" x14ac:dyDescent="0.2">
      <c r="A28" t="s">
        <v>13</v>
      </c>
      <c r="B28" s="1">
        <f>(0.25*PI()*(F26^4))</f>
        <v>2.052645958929604E-9</v>
      </c>
    </row>
    <row r="29" spans="1:6" x14ac:dyDescent="0.2">
      <c r="A29" s="3" t="s">
        <v>106</v>
      </c>
      <c r="B29" s="1">
        <f>(B8*C27^3)/(48*C20*B28)</f>
        <v>9.1334652325919752E-5</v>
      </c>
    </row>
    <row r="30" spans="1:6" x14ac:dyDescent="0.2">
      <c r="A30" s="3" t="s">
        <v>86</v>
      </c>
      <c r="B30" s="1">
        <f>(B8*C27^2)/(16*C20*B28)</f>
        <v>1.3700197848887962E-3</v>
      </c>
    </row>
    <row r="31" spans="1:6" x14ac:dyDescent="0.2">
      <c r="A31" s="3" t="s">
        <v>87</v>
      </c>
      <c r="B31" s="1">
        <f>(60/2*PI())*(SQRT(9.81/B29))</f>
        <v>30887.861491355015</v>
      </c>
      <c r="C31" t="s">
        <v>46</v>
      </c>
    </row>
    <row r="32" spans="1:6" x14ac:dyDescent="0.2">
      <c r="A32" s="17">
        <v>0.75</v>
      </c>
      <c r="B32" s="1">
        <f>B31*0.75</f>
        <v>23165.896118516263</v>
      </c>
      <c r="C32" t="s">
        <v>89</v>
      </c>
    </row>
    <row r="34" spans="1:7" x14ac:dyDescent="0.2">
      <c r="A34" s="15" t="s">
        <v>90</v>
      </c>
    </row>
    <row r="35" spans="1:7" x14ac:dyDescent="0.2">
      <c r="A35" s="3" t="s">
        <v>104</v>
      </c>
      <c r="B35" s="3"/>
      <c r="C35">
        <v>1.925</v>
      </c>
      <c r="D35" t="s">
        <v>103</v>
      </c>
    </row>
    <row r="36" spans="1:7" x14ac:dyDescent="0.2">
      <c r="A36" s="3" t="s">
        <v>105</v>
      </c>
      <c r="B36" s="3"/>
      <c r="C36">
        <f>Gears!B36</f>
        <v>3.2503626244065096</v>
      </c>
    </row>
    <row r="37" spans="1:7" x14ac:dyDescent="0.2">
      <c r="A37" s="3" t="s">
        <v>79</v>
      </c>
      <c r="C37">
        <v>0.2</v>
      </c>
    </row>
    <row r="38" spans="1:7" x14ac:dyDescent="0.2">
      <c r="A38" s="3" t="s">
        <v>80</v>
      </c>
      <c r="C38">
        <v>1.5</v>
      </c>
    </row>
    <row r="39" spans="1:7" x14ac:dyDescent="0.2">
      <c r="A39" s="3" t="s">
        <v>81</v>
      </c>
      <c r="C39">
        <v>1</v>
      </c>
    </row>
    <row r="40" spans="1:7" x14ac:dyDescent="0.2">
      <c r="A40" s="16" t="s">
        <v>83</v>
      </c>
      <c r="B40" s="9"/>
      <c r="C40" s="10">
        <v>205000000000</v>
      </c>
    </row>
    <row r="41" spans="1:7" x14ac:dyDescent="0.2">
      <c r="C41" s="1">
        <f>32*4</f>
        <v>128</v>
      </c>
    </row>
    <row r="42" spans="1:7" x14ac:dyDescent="0.2">
      <c r="C42" s="1">
        <f>PI()*(1-C37)*C11</f>
        <v>666017642.56103611</v>
      </c>
    </row>
    <row r="43" spans="1:7" x14ac:dyDescent="0.2">
      <c r="A43" s="3" t="s">
        <v>93</v>
      </c>
      <c r="C43" s="1">
        <f>C41/C42</f>
        <v>1.9218710109210003E-7</v>
      </c>
    </row>
    <row r="44" spans="1:7" x14ac:dyDescent="0.2">
      <c r="A44" s="3" t="s">
        <v>94</v>
      </c>
      <c r="C44">
        <v>3.9963090000000001</v>
      </c>
    </row>
    <row r="45" spans="1:7" x14ac:dyDescent="0.2">
      <c r="A45" s="3"/>
      <c r="C45" s="1">
        <v>9.1999999999999998E-3</v>
      </c>
      <c r="D45" t="s">
        <v>95</v>
      </c>
    </row>
    <row r="46" spans="1:7" x14ac:dyDescent="0.2">
      <c r="A46" s="3" t="s">
        <v>91</v>
      </c>
      <c r="C46" s="12">
        <v>9.1578687900000002</v>
      </c>
      <c r="E46" t="s">
        <v>96</v>
      </c>
      <c r="G46">
        <f>C46/2</f>
        <v>4.5789343950000001</v>
      </c>
    </row>
    <row r="47" spans="1:7" x14ac:dyDescent="0.2">
      <c r="A47" s="3" t="s">
        <v>92</v>
      </c>
      <c r="C47">
        <v>0.1</v>
      </c>
    </row>
    <row r="48" spans="1:7" x14ac:dyDescent="0.2">
      <c r="A48" s="3" t="s">
        <v>13</v>
      </c>
      <c r="C48" s="1">
        <v>3.4529999999999999E-10</v>
      </c>
    </row>
    <row r="49" spans="1:4" ht="15.75" customHeight="1" x14ac:dyDescent="0.2">
      <c r="A49" s="3" t="s">
        <v>85</v>
      </c>
      <c r="C49" s="1">
        <v>67900000</v>
      </c>
    </row>
    <row r="50" spans="1:4" x14ac:dyDescent="0.2">
      <c r="A50" s="3" t="s">
        <v>86</v>
      </c>
      <c r="C50" s="13">
        <v>2E-3</v>
      </c>
    </row>
    <row r="51" spans="1:4" x14ac:dyDescent="0.2">
      <c r="A51" s="3" t="s">
        <v>97</v>
      </c>
      <c r="C51" s="14">
        <v>35800</v>
      </c>
      <c r="D51" t="s">
        <v>99</v>
      </c>
    </row>
    <row r="52" spans="1:4" x14ac:dyDescent="0.2">
      <c r="B52" s="11">
        <v>0.75</v>
      </c>
      <c r="C52" t="s">
        <v>98</v>
      </c>
      <c r="D52" t="s">
        <v>99</v>
      </c>
    </row>
  </sheetData>
  <phoneticPr fontId="3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Power Screw</vt:lpstr>
      <vt:lpstr>Gears</vt:lpstr>
      <vt:lpstr>Shafts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James</dc:creator>
  <cp:lastModifiedBy>Jordan James</cp:lastModifiedBy>
  <dcterms:created xsi:type="dcterms:W3CDTF">2021-03-04T16:04:29Z</dcterms:created>
  <dcterms:modified xsi:type="dcterms:W3CDTF">2021-05-06T14:26:42Z</dcterms:modified>
</cp:coreProperties>
</file>