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8630" windowHeight="74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 concurrentCalc="0"/>
</workbook>
</file>

<file path=xl/calcChain.xml><?xml version="1.0" encoding="utf-8"?>
<calcChain xmlns="http://schemas.openxmlformats.org/spreadsheetml/2006/main">
  <c r="D69" i="1"/>
  <c r="I46"/>
  <c r="D41"/>
  <c r="I26"/>
</calcChain>
</file>

<file path=xl/sharedStrings.xml><?xml version="1.0" encoding="utf-8"?>
<sst xmlns="http://schemas.openxmlformats.org/spreadsheetml/2006/main" count="66" uniqueCount="59">
  <si>
    <t>KSF L</t>
  </si>
  <si>
    <t>KSF R</t>
  </si>
  <si>
    <t>KSR L</t>
  </si>
  <si>
    <t>KSR R</t>
  </si>
  <si>
    <t>Spring Rates (LB/IN)</t>
  </si>
  <si>
    <t>Front rolling radius =257.83 mm</t>
  </si>
  <si>
    <t>RR Rear inboard lower wishbone = 191.2mm</t>
  </si>
  <si>
    <t xml:space="preserve">Rear rolling radius =276.62mm </t>
  </si>
  <si>
    <t xml:space="preserve">MCR S2000 Data </t>
  </si>
  <si>
    <t>Wheel movement</t>
  </si>
  <si>
    <t>Pot movement</t>
  </si>
  <si>
    <t xml:space="preserve">Average </t>
  </si>
  <si>
    <t>Average</t>
  </si>
  <si>
    <t>Motion Ratio =</t>
  </si>
  <si>
    <t xml:space="preserve">        From Trendline = 0.294</t>
  </si>
  <si>
    <t>Rear Pot Motion Ratio</t>
  </si>
  <si>
    <t>Front motion ratio</t>
  </si>
  <si>
    <t xml:space="preserve">        From Trendline = 0.548</t>
  </si>
  <si>
    <t>MR</t>
  </si>
  <si>
    <t xml:space="preserve">Springs </t>
  </si>
  <si>
    <t>Pots</t>
  </si>
  <si>
    <t>SMU Car</t>
  </si>
  <si>
    <t xml:space="preserve">Front  MR </t>
  </si>
  <si>
    <t>Average MR</t>
  </si>
  <si>
    <t xml:space="preserve">Front track </t>
  </si>
  <si>
    <t xml:space="preserve">Rear track </t>
  </si>
  <si>
    <t>Wheelbase</t>
  </si>
  <si>
    <t>Rear  MR</t>
  </si>
  <si>
    <t>Motion Ratios</t>
  </si>
  <si>
    <t xml:space="preserve">Use trendline values  - measured results included for information </t>
  </si>
  <si>
    <t>Mus</t>
  </si>
  <si>
    <t xml:space="preserve">        Scale Wheel Loads (kg)</t>
  </si>
  <si>
    <t>Static ride heights set  to give the following dimensions:-</t>
  </si>
  <si>
    <t>for inner wishbone ball joint heights.</t>
  </si>
  <si>
    <t>FR Front right inboard lower wishbone = 118.3mm</t>
  </si>
  <si>
    <t xml:space="preserve">20kg of fuel produces corner loads measured at start of </t>
  </si>
  <si>
    <t xml:space="preserve">Fuel mass and CG needs to be considered. Assume </t>
  </si>
  <si>
    <t>first test.  CG of this fuel + any driver changes will need to</t>
  </si>
  <si>
    <t xml:space="preserve">y =  Dependent on corner loads </t>
  </si>
  <si>
    <t xml:space="preserve">x: Dependent on corner loads </t>
  </si>
  <si>
    <t>z  = 0.466 m</t>
  </si>
  <si>
    <t xml:space="preserve">be taken into account for final cg longitudinal and lateral </t>
  </si>
  <si>
    <t xml:space="preserve">CofG position with  20kg fuel </t>
  </si>
  <si>
    <t xml:space="preserve">Pot </t>
  </si>
  <si>
    <t xml:space="preserve">Turn Left </t>
  </si>
  <si>
    <t xml:space="preserve">Left </t>
  </si>
  <si>
    <t xml:space="preserve">Right </t>
  </si>
  <si>
    <t xml:space="preserve">Pot zeroed at straight ahead </t>
  </si>
  <si>
    <t xml:space="preserve">Steering </t>
  </si>
  <si>
    <t>FL  deg</t>
  </si>
  <si>
    <t>FR deg</t>
  </si>
  <si>
    <t>FL deg</t>
  </si>
  <si>
    <t xml:space="preserve">FR deg </t>
  </si>
  <si>
    <t xml:space="preserve">For right turn use left wheel as steered wheel angle for comparison  with theoretical ackerman steering angle </t>
  </si>
  <si>
    <t xml:space="preserve">For left turn use right wheel  as steered wheel angle for comparison with theoretical ackerman steering angle </t>
  </si>
  <si>
    <t xml:space="preserve">NB </t>
  </si>
  <si>
    <t>x</t>
  </si>
  <si>
    <t>y</t>
  </si>
  <si>
    <r>
      <t xml:space="preserve">eg  steer angle for right turn  when pot reading is  11.22mm   steering angle    =  </t>
    </r>
    <r>
      <rPr>
        <i/>
        <sz val="11"/>
        <color theme="1"/>
        <rFont val="Calibri"/>
        <family val="2"/>
        <scheme val="minor"/>
      </rPr>
      <t xml:space="preserve"> ( 0.6875 * 11.22) + 0.2848</t>
    </r>
    <r>
      <rPr>
        <sz val="11"/>
        <color theme="1"/>
        <rFont val="Calibri"/>
        <family val="2"/>
        <scheme val="minor"/>
      </rPr>
      <t xml:space="preserve">   = 10.5  deg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</si>
</sst>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Font="1"/>
    <xf numFmtId="0" fontId="2" fillId="0" borderId="0" xfId="0" applyFont="1"/>
    <xf numFmtId="164" fontId="0" fillId="0" borderId="0" xfId="0" applyNumberFormat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1" xfId="0" applyFont="1" applyBorder="1"/>
    <xf numFmtId="0" fontId="4" fillId="0" borderId="4" xfId="0" applyFont="1" applyBorder="1"/>
    <xf numFmtId="0" fontId="4" fillId="0" borderId="0" xfId="0" applyFont="1" applyBorder="1"/>
    <xf numFmtId="10" fontId="0" fillId="0" borderId="0" xfId="0" applyNumberFormat="1" applyBorder="1"/>
    <xf numFmtId="0" fontId="0" fillId="0" borderId="12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10" fontId="4" fillId="0" borderId="19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[1]Rear!$A$21:$A$33</c:f>
              <c:numCache>
                <c:formatCode>General</c:formatCode>
                <c:ptCount val="1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</c:numCache>
            </c:numRef>
          </c:xVal>
          <c:yVal>
            <c:numRef>
              <c:f>[1]Rear!$B$21:$B$33</c:f>
              <c:numCache>
                <c:formatCode>General</c:formatCode>
                <c:ptCount val="13"/>
                <c:pt idx="0">
                  <c:v>44.576999999999998</c:v>
                </c:pt>
                <c:pt idx="1">
                  <c:v>44.100999999999999</c:v>
                </c:pt>
                <c:pt idx="2">
                  <c:v>43.722999999999999</c:v>
                </c:pt>
                <c:pt idx="3">
                  <c:v>43.478000000000002</c:v>
                </c:pt>
                <c:pt idx="4">
                  <c:v>43.161000000000001</c:v>
                </c:pt>
                <c:pt idx="5">
                  <c:v>42.868000000000002</c:v>
                </c:pt>
                <c:pt idx="6">
                  <c:v>42.622999999999998</c:v>
                </c:pt>
                <c:pt idx="7">
                  <c:v>42.317999999999998</c:v>
                </c:pt>
                <c:pt idx="8">
                  <c:v>42.036999999999999</c:v>
                </c:pt>
                <c:pt idx="9">
                  <c:v>41.792999999999999</c:v>
                </c:pt>
                <c:pt idx="10">
                  <c:v>41.475000000000001</c:v>
                </c:pt>
                <c:pt idx="11">
                  <c:v>41.146000000000001</c:v>
                </c:pt>
                <c:pt idx="12">
                  <c:v>40.926000000000002</c:v>
                </c:pt>
              </c:numCache>
            </c:numRef>
          </c:yVal>
          <c:smooth val="1"/>
        </c:ser>
        <c:axId val="72918912"/>
        <c:axId val="72920448"/>
      </c:scatterChart>
      <c:valAx>
        <c:axId val="72918912"/>
        <c:scaling>
          <c:orientation val="minMax"/>
        </c:scaling>
        <c:axPos val="b"/>
        <c:numFmt formatCode="General" sourceLinked="1"/>
        <c:tickLblPos val="nextTo"/>
        <c:crossAx val="72920448"/>
        <c:crosses val="autoZero"/>
        <c:crossBetween val="midCat"/>
      </c:valAx>
      <c:valAx>
        <c:axId val="72920448"/>
        <c:scaling>
          <c:orientation val="minMax"/>
        </c:scaling>
        <c:axPos val="l"/>
        <c:majorGridlines/>
        <c:numFmt formatCode="General" sourceLinked="1"/>
        <c:tickLblPos val="nextTo"/>
        <c:crossAx val="7291891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[1]Front!$A$3:$A$23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[1]Front!$B$3:$B$23</c:f>
              <c:numCache>
                <c:formatCode>General</c:formatCode>
                <c:ptCount val="21"/>
                <c:pt idx="0">
                  <c:v>37.701999999999998</c:v>
                </c:pt>
                <c:pt idx="1">
                  <c:v>37.347000000000001</c:v>
                </c:pt>
                <c:pt idx="2">
                  <c:v>36.944000000000003</c:v>
                </c:pt>
                <c:pt idx="3">
                  <c:v>36.26</c:v>
                </c:pt>
                <c:pt idx="4">
                  <c:v>35.588999999999999</c:v>
                </c:pt>
                <c:pt idx="5">
                  <c:v>35.198</c:v>
                </c:pt>
                <c:pt idx="6">
                  <c:v>34.591999999999999</c:v>
                </c:pt>
                <c:pt idx="7">
                  <c:v>34.186</c:v>
                </c:pt>
                <c:pt idx="8">
                  <c:v>33.5</c:v>
                </c:pt>
                <c:pt idx="9">
                  <c:v>32.96</c:v>
                </c:pt>
                <c:pt idx="10">
                  <c:v>32.340000000000003</c:v>
                </c:pt>
                <c:pt idx="11">
                  <c:v>31.728999999999999</c:v>
                </c:pt>
                <c:pt idx="12">
                  <c:v>31.241</c:v>
                </c:pt>
                <c:pt idx="13">
                  <c:v>30.826000000000001</c:v>
                </c:pt>
                <c:pt idx="14">
                  <c:v>30.276</c:v>
                </c:pt>
                <c:pt idx="15">
                  <c:v>29.597999999999999</c:v>
                </c:pt>
                <c:pt idx="16">
                  <c:v>29.055</c:v>
                </c:pt>
                <c:pt idx="17">
                  <c:v>28.565999999999999</c:v>
                </c:pt>
                <c:pt idx="18">
                  <c:v>28.059000000000001</c:v>
                </c:pt>
                <c:pt idx="19">
                  <c:v>27.475999999999999</c:v>
                </c:pt>
                <c:pt idx="20">
                  <c:v>26.890999999999998</c:v>
                </c:pt>
              </c:numCache>
            </c:numRef>
          </c:yVal>
          <c:smooth val="1"/>
        </c:ser>
        <c:axId val="73286016"/>
        <c:axId val="73287552"/>
      </c:scatterChart>
      <c:valAx>
        <c:axId val="73286016"/>
        <c:scaling>
          <c:orientation val="minMax"/>
        </c:scaling>
        <c:axPos val="b"/>
        <c:numFmt formatCode="General" sourceLinked="1"/>
        <c:tickLblPos val="nextTo"/>
        <c:crossAx val="73287552"/>
        <c:crosses val="autoZero"/>
        <c:crossBetween val="midCat"/>
      </c:valAx>
      <c:valAx>
        <c:axId val="73287552"/>
        <c:scaling>
          <c:orientation val="minMax"/>
        </c:scaling>
        <c:axPos val="l"/>
        <c:majorGridlines/>
        <c:numFmt formatCode="General" sourceLinked="1"/>
        <c:tickLblPos val="nextTo"/>
        <c:crossAx val="7328601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1265121026538349"/>
          <c:y val="9.2520997375328137E-2"/>
          <c:w val="0.72180256634587381"/>
          <c:h val="0.59308202099737506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1.1873140857392826E-2"/>
                  <c:y val="0.6741456692913389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Sheet1!$P$20:$P$24</c:f>
              <c:numCache>
                <c:formatCode>General</c:formatCode>
                <c:ptCount val="5"/>
                <c:pt idx="0">
                  <c:v>0</c:v>
                </c:pt>
                <c:pt idx="1">
                  <c:v>2.5</c:v>
                </c:pt>
                <c:pt idx="2">
                  <c:v>3.8</c:v>
                </c:pt>
                <c:pt idx="3">
                  <c:v>7.4</c:v>
                </c:pt>
                <c:pt idx="4">
                  <c:v>10.5</c:v>
                </c:pt>
              </c:numCache>
            </c:numRef>
          </c:yVal>
          <c:smooth val="1"/>
        </c:ser>
        <c:axId val="46625920"/>
        <c:axId val="46627456"/>
      </c:scatterChart>
      <c:valAx>
        <c:axId val="46625920"/>
        <c:scaling>
          <c:orientation val="minMax"/>
        </c:scaling>
        <c:axPos val="b"/>
        <c:numFmt formatCode="General" sourceLinked="1"/>
        <c:tickLblPos val="nextTo"/>
        <c:crossAx val="46627456"/>
        <c:crosses val="autoZero"/>
        <c:crossBetween val="midCat"/>
      </c:valAx>
      <c:valAx>
        <c:axId val="46627456"/>
        <c:scaling>
          <c:orientation val="minMax"/>
        </c:scaling>
        <c:axPos val="l"/>
        <c:majorGridlines/>
        <c:numFmt formatCode="General" sourceLinked="1"/>
        <c:tickLblPos val="nextTo"/>
        <c:crossAx val="46625920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5905209342863733"/>
          <c:y val="0.12053435628238779"/>
          <c:w val="0.69343875278623979"/>
          <c:h val="0.67742949571926669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0191111926256791"/>
                  <c:y val="0.71562334289879892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Sheet1!$Q$20:$Q$24</c:f>
              <c:numCache>
                <c:formatCode>General</c:formatCode>
                <c:ptCount val="5"/>
                <c:pt idx="0" formatCode="#,##0">
                  <c:v>0</c:v>
                </c:pt>
                <c:pt idx="1">
                  <c:v>2.1</c:v>
                </c:pt>
                <c:pt idx="2">
                  <c:v>3.4</c:v>
                </c:pt>
                <c:pt idx="3">
                  <c:v>7.3</c:v>
                </c:pt>
                <c:pt idx="4">
                  <c:v>10.4</c:v>
                </c:pt>
              </c:numCache>
            </c:numRef>
          </c:yVal>
          <c:smooth val="1"/>
        </c:ser>
        <c:axId val="46639360"/>
        <c:axId val="46657536"/>
      </c:scatterChart>
      <c:valAx>
        <c:axId val="46639360"/>
        <c:scaling>
          <c:orientation val="minMax"/>
        </c:scaling>
        <c:axPos val="b"/>
        <c:numFmt formatCode="General" sourceLinked="1"/>
        <c:tickLblPos val="nextTo"/>
        <c:crossAx val="46657536"/>
        <c:crosses val="autoZero"/>
        <c:crossBetween val="midCat"/>
      </c:valAx>
      <c:valAx>
        <c:axId val="46657536"/>
        <c:scaling>
          <c:orientation val="minMax"/>
        </c:scaling>
        <c:axPos val="l"/>
        <c:majorGridlines/>
        <c:numFmt formatCode="#,##0" sourceLinked="1"/>
        <c:tickLblPos val="nextTo"/>
        <c:crossAx val="46639360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6.723971234206097E-2"/>
          <c:y val="8.4109997613934617E-2"/>
          <c:w val="0.76122261242165878"/>
          <c:h val="0.6802648532569795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3461359125402425"/>
                  <c:y val="0.69576453886660372"/>
                </c:manualLayout>
              </c:layout>
              <c:numFmt formatCode="General" sourceLinked="0"/>
            </c:trendlineLbl>
          </c:trendline>
          <c:xVal>
            <c:numRef>
              <c:f>Sheet1!$O$28:$O$32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Sheet1!$P$28:$P$32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-8.6</c:v>
                </c:pt>
                <c:pt idx="4">
                  <c:v>-9.9</c:v>
                </c:pt>
              </c:numCache>
            </c:numRef>
          </c:yVal>
          <c:smooth val="1"/>
        </c:ser>
        <c:axId val="46677376"/>
        <c:axId val="46683264"/>
      </c:scatterChart>
      <c:valAx>
        <c:axId val="46677376"/>
        <c:scaling>
          <c:orientation val="minMax"/>
        </c:scaling>
        <c:axPos val="b"/>
        <c:numFmt formatCode="General" sourceLinked="1"/>
        <c:tickLblPos val="nextTo"/>
        <c:crossAx val="46683264"/>
        <c:crosses val="autoZero"/>
        <c:crossBetween val="midCat"/>
      </c:valAx>
      <c:valAx>
        <c:axId val="46683264"/>
        <c:scaling>
          <c:orientation val="minMax"/>
        </c:scaling>
        <c:axPos val="l"/>
        <c:majorGridlines/>
        <c:numFmt formatCode="General" sourceLinked="1"/>
        <c:tickLblPos val="nextTo"/>
        <c:crossAx val="46677376"/>
        <c:crosses val="autoZero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5272736298033676"/>
          <c:y val="5.3180999433894302E-2"/>
          <c:w val="0.73841539311132209"/>
          <c:h val="0.79822506561679785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28378250591016557"/>
                  <c:y val="0.75998023776439738"/>
                </c:manualLayout>
              </c:layout>
              <c:numFmt formatCode="General" sourceLinked="0"/>
            </c:trendlineLbl>
          </c:trendline>
          <c:xVal>
            <c:numRef>
              <c:f>Sheet1!$O$28:$O$32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Sheet1!$Q$28:$Q$32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-8.8000000000000007</c:v>
                </c:pt>
                <c:pt idx="4">
                  <c:v>-10.1</c:v>
                </c:pt>
              </c:numCache>
            </c:numRef>
          </c:yVal>
          <c:smooth val="1"/>
        </c:ser>
        <c:axId val="46732032"/>
        <c:axId val="46733568"/>
      </c:scatterChart>
      <c:valAx>
        <c:axId val="46732032"/>
        <c:scaling>
          <c:orientation val="minMax"/>
        </c:scaling>
        <c:axPos val="b"/>
        <c:numFmt formatCode="General" sourceLinked="1"/>
        <c:tickLblPos val="nextTo"/>
        <c:crossAx val="46733568"/>
        <c:crosses val="autoZero"/>
        <c:crossBetween val="midCat"/>
      </c:valAx>
      <c:valAx>
        <c:axId val="46733568"/>
        <c:scaling>
          <c:orientation val="minMax"/>
        </c:scaling>
        <c:axPos val="l"/>
        <c:majorGridlines/>
        <c:numFmt formatCode="General" sourceLinked="1"/>
        <c:tickLblPos val="nextTo"/>
        <c:crossAx val="46732032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28</xdr:row>
      <xdr:rowOff>57150</xdr:rowOff>
    </xdr:from>
    <xdr:to>
      <xdr:col>12</xdr:col>
      <xdr:colOff>180975</xdr:colOff>
      <xdr:row>42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48</xdr:row>
      <xdr:rowOff>19050</xdr:rowOff>
    </xdr:from>
    <xdr:to>
      <xdr:col>12</xdr:col>
      <xdr:colOff>419100</xdr:colOff>
      <xdr:row>62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304800</xdr:colOff>
      <xdr:row>3</xdr:row>
      <xdr:rowOff>47627</xdr:rowOff>
    </xdr:from>
    <xdr:to>
      <xdr:col>4</xdr:col>
      <xdr:colOff>304801</xdr:colOff>
      <xdr:row>5</xdr:row>
      <xdr:rowOff>123826</xdr:rowOff>
    </xdr:to>
    <xdr:cxnSp macro="">
      <xdr:nvCxnSpPr>
        <xdr:cNvPr id="6" name="Straight Arrow Connector 5"/>
        <xdr:cNvCxnSpPr/>
      </xdr:nvCxnSpPr>
      <xdr:spPr>
        <a:xfrm rot="5400000" flipH="1" flipV="1">
          <a:off x="2514601" y="1057276"/>
          <a:ext cx="457199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428625</xdr:colOff>
      <xdr:row>16</xdr:row>
      <xdr:rowOff>152400</xdr:rowOff>
    </xdr:from>
    <xdr:to>
      <xdr:col>23</xdr:col>
      <xdr:colOff>200025</xdr:colOff>
      <xdr:row>25</xdr:row>
      <xdr:rowOff>133350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523876</xdr:colOff>
      <xdr:row>16</xdr:row>
      <xdr:rowOff>142875</xdr:rowOff>
    </xdr:from>
    <xdr:to>
      <xdr:col>30</xdr:col>
      <xdr:colOff>171450</xdr:colOff>
      <xdr:row>24</xdr:row>
      <xdr:rowOff>180976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571499</xdr:colOff>
      <xdr:row>26</xdr:row>
      <xdr:rowOff>133350</xdr:rowOff>
    </xdr:from>
    <xdr:to>
      <xdr:col>23</xdr:col>
      <xdr:colOff>238125</xdr:colOff>
      <xdr:row>34</xdr:row>
      <xdr:rowOff>114300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495300</xdr:colOff>
      <xdr:row>26</xdr:row>
      <xdr:rowOff>180975</xdr:rowOff>
    </xdr:from>
    <xdr:to>
      <xdr:col>30</xdr:col>
      <xdr:colOff>257175</xdr:colOff>
      <xdr:row>34</xdr:row>
      <xdr:rowOff>104775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files/Roger's%20Files/Work/MCR/SMU%20MCR%20Final%20%20data/Damper%20Pot%20Motion%20rati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ont"/>
      <sheetName val="Rear"/>
      <sheetName val="Sheet3"/>
    </sheetNames>
    <sheetDataSet>
      <sheetData sheetId="0">
        <row r="3">
          <cell r="A3">
            <v>0</v>
          </cell>
          <cell r="B3">
            <v>37.701999999999998</v>
          </cell>
        </row>
        <row r="4">
          <cell r="A4">
            <v>1</v>
          </cell>
          <cell r="B4">
            <v>37.347000000000001</v>
          </cell>
        </row>
        <row r="5">
          <cell r="A5">
            <v>2</v>
          </cell>
          <cell r="B5">
            <v>36.944000000000003</v>
          </cell>
        </row>
        <row r="6">
          <cell r="A6">
            <v>3</v>
          </cell>
          <cell r="B6">
            <v>36.26</v>
          </cell>
        </row>
        <row r="7">
          <cell r="A7">
            <v>4</v>
          </cell>
          <cell r="B7">
            <v>35.588999999999999</v>
          </cell>
        </row>
        <row r="8">
          <cell r="A8">
            <v>5</v>
          </cell>
          <cell r="B8">
            <v>35.198</v>
          </cell>
        </row>
        <row r="9">
          <cell r="A9">
            <v>6</v>
          </cell>
          <cell r="B9">
            <v>34.591999999999999</v>
          </cell>
        </row>
        <row r="10">
          <cell r="A10">
            <v>7</v>
          </cell>
          <cell r="B10">
            <v>34.186</v>
          </cell>
        </row>
        <row r="11">
          <cell r="A11">
            <v>8</v>
          </cell>
          <cell r="B11">
            <v>33.5</v>
          </cell>
        </row>
        <row r="12">
          <cell r="A12">
            <v>9</v>
          </cell>
          <cell r="B12">
            <v>32.96</v>
          </cell>
        </row>
        <row r="13">
          <cell r="A13">
            <v>10</v>
          </cell>
          <cell r="B13">
            <v>32.340000000000003</v>
          </cell>
        </row>
        <row r="14">
          <cell r="A14">
            <v>11</v>
          </cell>
          <cell r="B14">
            <v>31.728999999999999</v>
          </cell>
        </row>
        <row r="15">
          <cell r="A15">
            <v>12</v>
          </cell>
          <cell r="B15">
            <v>31.241</v>
          </cell>
        </row>
        <row r="16">
          <cell r="A16">
            <v>13</v>
          </cell>
          <cell r="B16">
            <v>30.826000000000001</v>
          </cell>
        </row>
        <row r="17">
          <cell r="A17">
            <v>14</v>
          </cell>
          <cell r="B17">
            <v>30.276</v>
          </cell>
        </row>
        <row r="18">
          <cell r="A18">
            <v>15</v>
          </cell>
          <cell r="B18">
            <v>29.597999999999999</v>
          </cell>
        </row>
        <row r="19">
          <cell r="A19">
            <v>16</v>
          </cell>
          <cell r="B19">
            <v>29.055</v>
          </cell>
        </row>
        <row r="20">
          <cell r="A20">
            <v>17</v>
          </cell>
          <cell r="B20">
            <v>28.565999999999999</v>
          </cell>
        </row>
        <row r="21">
          <cell r="A21">
            <v>18</v>
          </cell>
          <cell r="B21">
            <v>28.059000000000001</v>
          </cell>
        </row>
        <row r="22">
          <cell r="A22">
            <v>19</v>
          </cell>
          <cell r="B22">
            <v>27.475999999999999</v>
          </cell>
        </row>
        <row r="23">
          <cell r="A23">
            <v>20</v>
          </cell>
          <cell r="B23">
            <v>26.890999999999998</v>
          </cell>
        </row>
      </sheetData>
      <sheetData sheetId="1">
        <row r="21">
          <cell r="A21">
            <v>3</v>
          </cell>
          <cell r="B21">
            <v>44.576999999999998</v>
          </cell>
        </row>
        <row r="22">
          <cell r="A22">
            <v>4</v>
          </cell>
          <cell r="B22">
            <v>44.100999999999999</v>
          </cell>
        </row>
        <row r="23">
          <cell r="A23">
            <v>5</v>
          </cell>
          <cell r="B23">
            <v>43.722999999999999</v>
          </cell>
        </row>
        <row r="24">
          <cell r="A24">
            <v>6</v>
          </cell>
          <cell r="B24">
            <v>43.478000000000002</v>
          </cell>
        </row>
        <row r="25">
          <cell r="A25">
            <v>7</v>
          </cell>
          <cell r="B25">
            <v>43.161000000000001</v>
          </cell>
        </row>
        <row r="26">
          <cell r="A26">
            <v>8</v>
          </cell>
          <cell r="B26">
            <v>42.868000000000002</v>
          </cell>
        </row>
        <row r="27">
          <cell r="A27">
            <v>9</v>
          </cell>
          <cell r="B27">
            <v>42.622999999999998</v>
          </cell>
        </row>
        <row r="28">
          <cell r="A28">
            <v>10</v>
          </cell>
          <cell r="B28">
            <v>42.317999999999998</v>
          </cell>
        </row>
        <row r="29">
          <cell r="A29">
            <v>11</v>
          </cell>
          <cell r="B29">
            <v>42.036999999999999</v>
          </cell>
        </row>
        <row r="30">
          <cell r="A30">
            <v>12</v>
          </cell>
          <cell r="B30">
            <v>41.792999999999999</v>
          </cell>
        </row>
        <row r="31">
          <cell r="A31">
            <v>13</v>
          </cell>
          <cell r="B31">
            <v>41.475000000000001</v>
          </cell>
        </row>
        <row r="32">
          <cell r="A32">
            <v>14</v>
          </cell>
          <cell r="B32">
            <v>41.146000000000001</v>
          </cell>
        </row>
        <row r="33">
          <cell r="A33">
            <v>15</v>
          </cell>
          <cell r="B33">
            <v>40.926000000000002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9"/>
  <sheetViews>
    <sheetView tabSelected="1" topLeftCell="A60" workbookViewId="0">
      <selection sqref="A1:M69"/>
    </sheetView>
  </sheetViews>
  <sheetFormatPr defaultRowHeight="15"/>
  <cols>
    <col min="7" max="7" width="6.7109375" customWidth="1"/>
    <col min="12" max="12" width="11.5703125" customWidth="1"/>
  </cols>
  <sheetData>
    <row r="1" spans="1:31" ht="31.5">
      <c r="A1" s="20" t="s">
        <v>8</v>
      </c>
      <c r="B1" s="20"/>
      <c r="E1" s="13" t="s">
        <v>21</v>
      </c>
    </row>
    <row r="2" spans="1:31" ht="15.75" thickBot="1"/>
    <row r="3" spans="1:31" ht="15.75" thickBot="1">
      <c r="C3" s="36" t="s">
        <v>30</v>
      </c>
      <c r="D3" s="37" t="s">
        <v>31</v>
      </c>
      <c r="E3" s="38"/>
      <c r="F3" s="38"/>
      <c r="G3" s="39" t="s">
        <v>30</v>
      </c>
      <c r="I3" s="31" t="s">
        <v>24</v>
      </c>
      <c r="J3" s="32"/>
      <c r="K3" s="33">
        <v>1.4359999999999999</v>
      </c>
      <c r="O3" s="46" t="s">
        <v>42</v>
      </c>
      <c r="P3" s="47"/>
      <c r="Q3" s="47"/>
      <c r="R3" s="47"/>
      <c r="S3" s="48"/>
    </row>
    <row r="4" spans="1:31">
      <c r="C4" s="40">
        <v>22.5</v>
      </c>
      <c r="D4" s="35">
        <v>127.5</v>
      </c>
      <c r="E4" s="26"/>
      <c r="F4" s="27">
        <v>145</v>
      </c>
      <c r="G4" s="43">
        <v>22.5</v>
      </c>
      <c r="H4" s="5"/>
      <c r="I4" s="22" t="s">
        <v>25</v>
      </c>
      <c r="J4" s="21"/>
      <c r="K4" s="23">
        <v>1.4359999999999999</v>
      </c>
      <c r="O4" s="4"/>
      <c r="P4" s="5"/>
      <c r="Q4" s="5"/>
      <c r="R4" s="5"/>
      <c r="S4" s="6"/>
    </row>
    <row r="5" spans="1:31" ht="15.75" thickBot="1">
      <c r="C5" s="41"/>
      <c r="D5" s="22"/>
      <c r="E5" s="21"/>
      <c r="F5" s="23"/>
      <c r="G5" s="44"/>
      <c r="H5" s="5"/>
      <c r="I5" s="24" t="s">
        <v>26</v>
      </c>
      <c r="J5" s="34"/>
      <c r="K5" s="25">
        <v>2.5880000000000001</v>
      </c>
      <c r="O5" s="4" t="s">
        <v>39</v>
      </c>
      <c r="P5" s="5"/>
      <c r="Q5" s="5"/>
      <c r="R5" s="5"/>
      <c r="S5" s="6"/>
    </row>
    <row r="6" spans="1:31" ht="15.75" thickBot="1">
      <c r="C6" s="42">
        <v>24</v>
      </c>
      <c r="D6" s="28">
        <v>185</v>
      </c>
      <c r="E6" s="29"/>
      <c r="F6" s="30">
        <v>197.5</v>
      </c>
      <c r="G6" s="45">
        <v>24</v>
      </c>
      <c r="H6" s="5"/>
      <c r="I6" s="5"/>
      <c r="O6" s="4" t="s">
        <v>38</v>
      </c>
      <c r="P6" s="5"/>
      <c r="Q6" s="5"/>
      <c r="R6" s="5"/>
      <c r="S6" s="6"/>
    </row>
    <row r="7" spans="1:31" ht="15.75" thickBot="1">
      <c r="C7" s="10"/>
      <c r="D7" s="5"/>
      <c r="E7" s="5"/>
      <c r="F7" s="5"/>
      <c r="G7" s="10"/>
      <c r="H7" s="5"/>
      <c r="I7" s="5"/>
      <c r="O7" s="7" t="s">
        <v>40</v>
      </c>
      <c r="P7" s="8"/>
      <c r="Q7" s="8"/>
      <c r="R7" s="8"/>
      <c r="S7" s="9"/>
    </row>
    <row r="8" spans="1:31" ht="15.75" thickBot="1"/>
    <row r="9" spans="1:31">
      <c r="C9" s="1" t="s">
        <v>32</v>
      </c>
      <c r="D9" s="2"/>
      <c r="E9" s="2"/>
      <c r="F9" s="2"/>
      <c r="G9" s="2"/>
      <c r="H9" s="3"/>
      <c r="J9" s="1" t="s">
        <v>5</v>
      </c>
      <c r="K9" s="2"/>
      <c r="L9" s="3"/>
      <c r="O9" t="s">
        <v>36</v>
      </c>
    </row>
    <row r="10" spans="1:31" ht="15.75" thickBot="1">
      <c r="C10" s="4" t="s">
        <v>33</v>
      </c>
      <c r="D10" s="5"/>
      <c r="E10" s="5"/>
      <c r="F10" s="5"/>
      <c r="G10" s="5"/>
      <c r="H10" s="6"/>
      <c r="J10" s="7" t="s">
        <v>7</v>
      </c>
      <c r="K10" s="8"/>
      <c r="L10" s="9"/>
      <c r="O10" t="s">
        <v>35</v>
      </c>
    </row>
    <row r="11" spans="1:31">
      <c r="C11" s="4" t="s">
        <v>34</v>
      </c>
      <c r="D11" s="5"/>
      <c r="E11" s="5"/>
      <c r="F11" s="5"/>
      <c r="G11" s="5"/>
      <c r="H11" s="6"/>
      <c r="N11" s="5"/>
      <c r="O11" t="s">
        <v>37</v>
      </c>
    </row>
    <row r="12" spans="1:31" ht="15.75" thickBot="1">
      <c r="C12" s="7" t="s">
        <v>6</v>
      </c>
      <c r="D12" s="8"/>
      <c r="E12" s="8"/>
      <c r="F12" s="8"/>
      <c r="G12" s="8"/>
      <c r="H12" s="9"/>
      <c r="O12" t="s">
        <v>41</v>
      </c>
    </row>
    <row r="13" spans="1:31">
      <c r="C13" s="5"/>
      <c r="D13" s="5"/>
      <c r="E13" s="5"/>
      <c r="F13" s="5"/>
      <c r="G13" s="5"/>
      <c r="H13" s="5"/>
    </row>
    <row r="15" spans="1:31" ht="21.75" thickBot="1">
      <c r="A15" s="13" t="s">
        <v>19</v>
      </c>
      <c r="F15" s="13" t="s">
        <v>28</v>
      </c>
      <c r="G15" s="13"/>
      <c r="H15" s="13"/>
      <c r="I15" s="19"/>
      <c r="O15" s="12" t="s">
        <v>48</v>
      </c>
    </row>
    <row r="16" spans="1:31" ht="15.75" thickBot="1">
      <c r="O16" s="49" t="s">
        <v>47</v>
      </c>
      <c r="P16" s="2"/>
      <c r="Q16" s="2"/>
      <c r="R16" s="2"/>
      <c r="S16" s="2"/>
      <c r="T16" s="2" t="s">
        <v>45</v>
      </c>
      <c r="U16" s="2"/>
      <c r="V16" s="2"/>
      <c r="W16" s="2"/>
      <c r="X16" s="2"/>
      <c r="Y16" s="2"/>
      <c r="Z16" s="2"/>
      <c r="AA16" s="2" t="s">
        <v>46</v>
      </c>
      <c r="AB16" s="2"/>
      <c r="AC16" s="2"/>
      <c r="AD16" s="2"/>
      <c r="AE16" s="3"/>
    </row>
    <row r="17" spans="1:31" ht="15.75" thickBot="1">
      <c r="C17" s="1" t="s">
        <v>4</v>
      </c>
      <c r="D17" s="3"/>
      <c r="F17" s="15" t="s">
        <v>27</v>
      </c>
      <c r="G17" s="16"/>
      <c r="H17" s="16">
        <v>0.68799999999999994</v>
      </c>
      <c r="I17" s="16"/>
      <c r="J17" s="17"/>
      <c r="O17" s="50"/>
      <c r="P17" s="51"/>
      <c r="Q17" s="52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6"/>
    </row>
    <row r="18" spans="1:31" ht="15.75" thickBot="1">
      <c r="C18" s="22" t="s">
        <v>0</v>
      </c>
      <c r="D18" s="23">
        <v>407.7</v>
      </c>
      <c r="O18" s="62" t="s">
        <v>56</v>
      </c>
      <c r="P18" s="10" t="s">
        <v>57</v>
      </c>
      <c r="Q18" s="10" t="s">
        <v>57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6"/>
    </row>
    <row r="19" spans="1:31" ht="15.75" thickBot="1">
      <c r="C19" s="22" t="s">
        <v>1</v>
      </c>
      <c r="D19" s="23">
        <v>412</v>
      </c>
      <c r="F19" s="15" t="s">
        <v>22</v>
      </c>
      <c r="G19" s="16"/>
      <c r="H19" s="16">
        <v>0.81</v>
      </c>
      <c r="I19" s="16"/>
      <c r="J19" s="17"/>
      <c r="O19" s="54" t="s">
        <v>43</v>
      </c>
      <c r="P19" s="58" t="s">
        <v>49</v>
      </c>
      <c r="Q19" s="59" t="s">
        <v>50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6"/>
    </row>
    <row r="20" spans="1:31">
      <c r="C20" s="22" t="s">
        <v>2</v>
      </c>
      <c r="D20" s="23">
        <v>458</v>
      </c>
      <c r="O20" s="55">
        <v>0</v>
      </c>
      <c r="P20" s="53">
        <v>0</v>
      </c>
      <c r="Q20" s="57">
        <v>0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6"/>
    </row>
    <row r="21" spans="1:31" ht="15.75" thickBot="1">
      <c r="C21" s="24" t="s">
        <v>3</v>
      </c>
      <c r="D21" s="25">
        <v>458.7</v>
      </c>
      <c r="O21" s="55">
        <v>4.38</v>
      </c>
      <c r="P21" s="53">
        <v>2.5</v>
      </c>
      <c r="Q21" s="56">
        <v>2.1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6"/>
    </row>
    <row r="22" spans="1:31">
      <c r="O22" s="55">
        <v>6.22</v>
      </c>
      <c r="P22" s="53">
        <v>3.8</v>
      </c>
      <c r="Q22" s="56">
        <v>3.4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6"/>
    </row>
    <row r="23" spans="1:31">
      <c r="O23" s="55">
        <v>11.22</v>
      </c>
      <c r="P23" s="53">
        <v>7.4</v>
      </c>
      <c r="Q23" s="56">
        <v>7.3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6"/>
    </row>
    <row r="24" spans="1:31" ht="24" thickBot="1">
      <c r="A24" s="18" t="s">
        <v>20</v>
      </c>
      <c r="C24" t="s">
        <v>29</v>
      </c>
      <c r="O24" s="28">
        <v>15.45</v>
      </c>
      <c r="P24" s="29">
        <v>10.5</v>
      </c>
      <c r="Q24" s="30">
        <v>10.4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6"/>
    </row>
    <row r="25" spans="1:31" ht="19.5" thickBot="1">
      <c r="C25" s="12" t="s">
        <v>15</v>
      </c>
      <c r="D25" s="12"/>
      <c r="E25" s="12"/>
      <c r="O25" s="4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6"/>
    </row>
    <row r="26" spans="1:31" ht="15.75" thickBot="1">
      <c r="G26" t="s">
        <v>12</v>
      </c>
      <c r="H26" t="s">
        <v>13</v>
      </c>
      <c r="I26" s="11">
        <f>D41</f>
        <v>0.30424999999999969</v>
      </c>
      <c r="J26" s="15" t="s">
        <v>14</v>
      </c>
      <c r="K26" s="16"/>
      <c r="L26" s="17"/>
      <c r="O26" s="61" t="s">
        <v>56</v>
      </c>
      <c r="P26" s="10" t="s">
        <v>57</v>
      </c>
      <c r="Q26" s="10" t="s">
        <v>57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6"/>
    </row>
    <row r="27" spans="1:31">
      <c r="C27">
        <v>3</v>
      </c>
      <c r="D27">
        <v>44.576999999999998</v>
      </c>
      <c r="O27" s="54" t="s">
        <v>44</v>
      </c>
      <c r="P27" s="58" t="s">
        <v>51</v>
      </c>
      <c r="Q27" s="60" t="s">
        <v>52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6"/>
    </row>
    <row r="28" spans="1:31">
      <c r="C28">
        <v>4</v>
      </c>
      <c r="D28">
        <v>44.100999999999999</v>
      </c>
      <c r="O28" s="55">
        <v>0</v>
      </c>
      <c r="P28" s="53">
        <v>0</v>
      </c>
      <c r="Q28" s="56">
        <v>0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6"/>
    </row>
    <row r="29" spans="1:31">
      <c r="C29">
        <v>5</v>
      </c>
      <c r="D29">
        <v>43.722999999999999</v>
      </c>
      <c r="O29" s="55">
        <v>-4.0999999999999996</v>
      </c>
      <c r="P29" s="53">
        <v>-3.5</v>
      </c>
      <c r="Q29" s="56">
        <v>-3.5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6"/>
    </row>
    <row r="30" spans="1:31">
      <c r="C30">
        <v>6</v>
      </c>
      <c r="D30">
        <v>43.478000000000002</v>
      </c>
      <c r="O30" s="55">
        <v>-9.57</v>
      </c>
      <c r="P30" s="53">
        <v>-7.7</v>
      </c>
      <c r="Q30" s="56">
        <v>-7.7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6"/>
    </row>
    <row r="31" spans="1:31">
      <c r="C31">
        <v>7</v>
      </c>
      <c r="D31">
        <v>43.161000000000001</v>
      </c>
      <c r="O31" s="55">
        <v>-11.12</v>
      </c>
      <c r="P31" s="53">
        <v>-8.6</v>
      </c>
      <c r="Q31" s="56">
        <v>-8.8000000000000007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6"/>
    </row>
    <row r="32" spans="1:31">
      <c r="C32">
        <v>8</v>
      </c>
      <c r="D32">
        <v>42.868000000000002</v>
      </c>
      <c r="O32" s="55">
        <v>-12.94</v>
      </c>
      <c r="P32" s="53">
        <v>-9.9</v>
      </c>
      <c r="Q32" s="56">
        <v>-10.1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6"/>
    </row>
    <row r="33" spans="2:31" ht="15.75" thickBot="1">
      <c r="C33">
        <v>9</v>
      </c>
      <c r="D33">
        <v>42.622999999999998</v>
      </c>
      <c r="O33" s="28"/>
      <c r="P33" s="29"/>
      <c r="Q33" s="30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6"/>
    </row>
    <row r="34" spans="2:31">
      <c r="C34">
        <v>10</v>
      </c>
      <c r="D34">
        <v>42.317999999999998</v>
      </c>
      <c r="O34" s="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6"/>
    </row>
    <row r="35" spans="2:31">
      <c r="C35">
        <v>11</v>
      </c>
      <c r="D35">
        <v>42.036999999999999</v>
      </c>
      <c r="O35" s="4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6"/>
    </row>
    <row r="36" spans="2:31" ht="15.75" thickBot="1">
      <c r="C36">
        <v>12</v>
      </c>
      <c r="D36">
        <v>41.792999999999999</v>
      </c>
      <c r="O36" s="7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9"/>
    </row>
    <row r="37" spans="2:31">
      <c r="C37">
        <v>13</v>
      </c>
      <c r="D37">
        <v>41.475000000000001</v>
      </c>
      <c r="O37" t="s">
        <v>55</v>
      </c>
    </row>
    <row r="38" spans="2:31">
      <c r="C38">
        <v>14</v>
      </c>
      <c r="D38">
        <v>41.146000000000001</v>
      </c>
      <c r="O38" t="s">
        <v>54</v>
      </c>
    </row>
    <row r="39" spans="2:31">
      <c r="C39">
        <v>15</v>
      </c>
      <c r="D39">
        <v>40.926000000000002</v>
      </c>
      <c r="O39" t="s">
        <v>53</v>
      </c>
    </row>
    <row r="41" spans="2:31">
      <c r="B41" t="s">
        <v>23</v>
      </c>
      <c r="D41">
        <f>(D27-D39)/(C39-C27)</f>
        <v>0.30424999999999969</v>
      </c>
      <c r="O41" t="s">
        <v>58</v>
      </c>
    </row>
    <row r="45" spans="2:31" ht="21.75" thickBot="1">
      <c r="C45" s="13" t="s">
        <v>16</v>
      </c>
      <c r="D45" s="13"/>
    </row>
    <row r="46" spans="2:31" ht="15.75" thickBot="1">
      <c r="C46" t="s">
        <v>9</v>
      </c>
      <c r="D46" t="s">
        <v>10</v>
      </c>
      <c r="G46" s="5" t="s">
        <v>11</v>
      </c>
      <c r="H46" s="5" t="s">
        <v>13</v>
      </c>
      <c r="I46" s="14">
        <f>D69</f>
        <v>0.54054999999999997</v>
      </c>
      <c r="J46" s="15" t="s">
        <v>17</v>
      </c>
      <c r="K46" s="16"/>
      <c r="L46" s="17"/>
    </row>
    <row r="47" spans="2:31">
      <c r="C47">
        <v>0</v>
      </c>
      <c r="D47">
        <v>37.701999999999998</v>
      </c>
    </row>
    <row r="48" spans="2:31">
      <c r="C48">
        <v>1</v>
      </c>
      <c r="D48">
        <v>37.347000000000001</v>
      </c>
    </row>
    <row r="49" spans="3:4">
      <c r="C49">
        <v>2</v>
      </c>
      <c r="D49">
        <v>36.944000000000003</v>
      </c>
    </row>
    <row r="50" spans="3:4">
      <c r="C50">
        <v>3</v>
      </c>
      <c r="D50">
        <v>36.26</v>
      </c>
    </row>
    <row r="51" spans="3:4">
      <c r="C51">
        <v>4</v>
      </c>
      <c r="D51">
        <v>35.588999999999999</v>
      </c>
    </row>
    <row r="52" spans="3:4">
      <c r="C52">
        <v>5</v>
      </c>
      <c r="D52">
        <v>35.198</v>
      </c>
    </row>
    <row r="53" spans="3:4">
      <c r="C53">
        <v>6</v>
      </c>
      <c r="D53">
        <v>34.591999999999999</v>
      </c>
    </row>
    <row r="54" spans="3:4">
      <c r="C54">
        <v>7</v>
      </c>
      <c r="D54">
        <v>34.186</v>
      </c>
    </row>
    <row r="55" spans="3:4">
      <c r="C55">
        <v>8</v>
      </c>
      <c r="D55">
        <v>33.5</v>
      </c>
    </row>
    <row r="56" spans="3:4">
      <c r="C56">
        <v>9</v>
      </c>
      <c r="D56">
        <v>32.96</v>
      </c>
    </row>
    <row r="57" spans="3:4">
      <c r="C57">
        <v>10</v>
      </c>
      <c r="D57">
        <v>32.340000000000003</v>
      </c>
    </row>
    <row r="58" spans="3:4">
      <c r="C58">
        <v>11</v>
      </c>
      <c r="D58">
        <v>31.728999999999999</v>
      </c>
    </row>
    <row r="59" spans="3:4">
      <c r="C59">
        <v>12</v>
      </c>
      <c r="D59">
        <v>31.241</v>
      </c>
    </row>
    <row r="60" spans="3:4">
      <c r="C60">
        <v>13</v>
      </c>
      <c r="D60">
        <v>30.826000000000001</v>
      </c>
    </row>
    <row r="61" spans="3:4">
      <c r="C61">
        <v>14</v>
      </c>
      <c r="D61">
        <v>30.276</v>
      </c>
    </row>
    <row r="62" spans="3:4">
      <c r="C62">
        <v>15</v>
      </c>
      <c r="D62">
        <v>29.597999999999999</v>
      </c>
    </row>
    <row r="63" spans="3:4">
      <c r="C63">
        <v>16</v>
      </c>
      <c r="D63">
        <v>29.055</v>
      </c>
    </row>
    <row r="64" spans="3:4">
      <c r="C64">
        <v>17</v>
      </c>
      <c r="D64">
        <v>28.565999999999999</v>
      </c>
    </row>
    <row r="65" spans="1:4">
      <c r="C65">
        <v>18</v>
      </c>
      <c r="D65">
        <v>28.059000000000001</v>
      </c>
    </row>
    <row r="66" spans="1:4">
      <c r="C66">
        <v>19</v>
      </c>
      <c r="D66">
        <v>27.475999999999999</v>
      </c>
    </row>
    <row r="67" spans="1:4">
      <c r="C67">
        <v>20</v>
      </c>
      <c r="D67">
        <v>26.890999999999998</v>
      </c>
    </row>
    <row r="69" spans="1:4">
      <c r="A69" t="s">
        <v>11</v>
      </c>
      <c r="C69" t="s">
        <v>18</v>
      </c>
      <c r="D69">
        <f>(D47-D67)/20</f>
        <v>0.54054999999999997</v>
      </c>
    </row>
  </sheetData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</dc:creator>
  <cp:lastModifiedBy>Roger Dowden</cp:lastModifiedBy>
  <cp:lastPrinted>2011-02-27T09:44:29Z</cp:lastPrinted>
  <dcterms:created xsi:type="dcterms:W3CDTF">2011-01-03T19:03:12Z</dcterms:created>
  <dcterms:modified xsi:type="dcterms:W3CDTF">2011-02-27T09:46:22Z</dcterms:modified>
</cp:coreProperties>
</file>