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elena\OneDrive\Рабочий стол\University\"/>
    </mc:Choice>
  </mc:AlternateContent>
  <xr:revisionPtr revIDLastSave="0" documentId="13_ncr:1_{77E3EA6C-2812-4982-9A01-17A27BA31B1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Income Statement" sheetId="1" r:id="rId1"/>
    <sheet name="Balance Sheets" sheetId="2" r:id="rId2"/>
    <sheet name="Cash Flow Statemen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8" i="2" l="1"/>
  <c r="E48" i="2"/>
  <c r="D48" i="2"/>
  <c r="C48" i="2"/>
  <c r="B48" i="2"/>
  <c r="F40" i="2"/>
  <c r="F50" i="2" s="1"/>
  <c r="F32" i="2"/>
  <c r="E32" i="2"/>
  <c r="E40" i="2" s="1"/>
  <c r="E50" i="2" s="1"/>
  <c r="D32" i="2"/>
  <c r="D40" i="2" s="1"/>
  <c r="D50" i="2" s="1"/>
  <c r="C32" i="2"/>
  <c r="C40" i="2" s="1"/>
  <c r="C50" i="2" s="1"/>
  <c r="B32" i="2"/>
  <c r="B40" i="2" s="1"/>
  <c r="B50" i="2" s="1"/>
  <c r="F17" i="2"/>
  <c r="E17" i="2"/>
  <c r="D17" i="2"/>
  <c r="C17" i="2"/>
  <c r="B17" i="2"/>
  <c r="F10" i="2"/>
  <c r="F23" i="2" s="1"/>
  <c r="E10" i="2"/>
  <c r="E23" i="2" s="1"/>
  <c r="D10" i="2"/>
  <c r="D23" i="2" s="1"/>
  <c r="C10" i="2"/>
  <c r="C23" i="2" s="1"/>
  <c r="B10" i="2"/>
  <c r="B23" i="2" s="1"/>
</calcChain>
</file>

<file path=xl/sharedStrings.xml><?xml version="1.0" encoding="utf-8"?>
<sst xmlns="http://schemas.openxmlformats.org/spreadsheetml/2006/main" count="89" uniqueCount="84">
  <si>
    <t>Income Statement (USD millions)</t>
  </si>
  <si>
    <t>Total Revenues</t>
  </si>
  <si>
    <t>Cost of Revenues</t>
  </si>
  <si>
    <t>Gross Profit</t>
  </si>
  <si>
    <t>General, Administrative &amp; Other Expenses</t>
  </si>
  <si>
    <t>Operating Income</t>
  </si>
  <si>
    <t>Interest Expense (Net)</t>
  </si>
  <si>
    <t>Other Income (Expense), Net</t>
  </si>
  <si>
    <t>Income Before Taxes</t>
  </si>
  <si>
    <t>Income Tax Expense</t>
  </si>
  <si>
    <t>MARRIOTT INTERNATIONAL, INC.</t>
  </si>
  <si>
    <t>Consolidated Balance Sheets - 5 Year Comparison (USD millions)</t>
  </si>
  <si>
    <t>As of December 31</t>
  </si>
  <si>
    <t>ASSETS</t>
  </si>
  <si>
    <t>Current assets</t>
  </si>
  <si>
    <t>Cash and equivalents</t>
  </si>
  <si>
    <t>Accounts and notes receivable, net</t>
  </si>
  <si>
    <t>Prepaid expenses and other</t>
  </si>
  <si>
    <t>Total current assets</t>
  </si>
  <si>
    <t>Non-current assets</t>
  </si>
  <si>
    <t>Property and equipment, net</t>
  </si>
  <si>
    <t>Intangible assets</t>
  </si>
  <si>
    <t>Brands</t>
  </si>
  <si>
    <t>Contract acquisition costs and other</t>
  </si>
  <si>
    <t>Goodwill</t>
  </si>
  <si>
    <t>Total intangible assets</t>
  </si>
  <si>
    <t>Equity method investments</t>
  </si>
  <si>
    <t>Notes receivable, net</t>
  </si>
  <si>
    <t>Deferred tax assets</t>
  </si>
  <si>
    <t>Operating lease assets</t>
  </si>
  <si>
    <t>Other noncurrent assets</t>
  </si>
  <si>
    <t>TOTAL ASSETS</t>
  </si>
  <si>
    <t>LIABILITIES</t>
  </si>
  <si>
    <t>Current liabilities</t>
  </si>
  <si>
    <t>Current portion of long-term debt</t>
  </si>
  <si>
    <t>Accounts payable</t>
  </si>
  <si>
    <t>Accrued payroll and benefits</t>
  </si>
  <si>
    <t>Liability for guest loyalty program (current)</t>
  </si>
  <si>
    <t>Accrued expenses and other</t>
  </si>
  <si>
    <t>Total current liabilities</t>
  </si>
  <si>
    <t>Non-current liabilities</t>
  </si>
  <si>
    <t>Long-term debt</t>
  </si>
  <si>
    <t>Liability for guest loyalty program (non-current)</t>
  </si>
  <si>
    <t>Deferred tax liabilities</t>
  </si>
  <si>
    <t>Deferred revenue</t>
  </si>
  <si>
    <t>Operating lease liabilities</t>
  </si>
  <si>
    <t>Other noncurrent liabilities</t>
  </si>
  <si>
    <t>TOTAL LIABILITIES</t>
  </si>
  <si>
    <t>SHAREHOLDERS' EQUITY (DEFICIT)</t>
  </si>
  <si>
    <t>Class A Common Stock</t>
  </si>
  <si>
    <t>Additional paid-in-capital</t>
  </si>
  <si>
    <t>Retained earnings</t>
  </si>
  <si>
    <t>Treasury stock, at cost</t>
  </si>
  <si>
    <t>Accumulated other comprehensive loss</t>
  </si>
  <si>
    <t>TOTAL SHAREHOLDERS' EQUITY (DEFICIT)</t>
  </si>
  <si>
    <t>TOTAL LIABILITIES &amp; SHAREHOLDERS' EQUITY</t>
  </si>
  <si>
    <t>Source</t>
  </si>
  <si>
    <t>Marriott International Annual Reports 2021-2025, Consolidated Balance Sheets</t>
  </si>
  <si>
    <t>Official annual reports page</t>
  </si>
  <si>
    <t>https://marriott.gcs-web.com/annual</t>
  </si>
  <si>
    <t>Cash Flow Statement (USD millions)</t>
  </si>
  <si>
    <t>2025</t>
  </si>
  <si>
    <t>2024</t>
  </si>
  <si>
    <t>2023</t>
  </si>
  <si>
    <t>2022</t>
  </si>
  <si>
    <t>2021</t>
  </si>
  <si>
    <t>OPERATING ACTIVITIES</t>
  </si>
  <si>
    <t>Net cash provided by operating activities</t>
  </si>
  <si>
    <t>INVESTING ACTIVITIES</t>
  </si>
  <si>
    <t>Capital expenditures</t>
  </si>
  <si>
    <t>Acquisitions and other investing</t>
  </si>
  <si>
    <t>Net cash used in investing activities</t>
  </si>
  <si>
    <t>FINANCING ACTIVITIES</t>
  </si>
  <si>
    <t>Dividends paid</t>
  </si>
  <si>
    <t>Share repurchases</t>
  </si>
  <si>
    <t>Debt and other financing</t>
  </si>
  <si>
    <t>Net cash provided by (used in) financing activities</t>
  </si>
  <si>
    <t>Net increase (decrease) in cash</t>
  </si>
  <si>
    <t>Cash at beginning of year</t>
  </si>
  <si>
    <t>Cash at end of year</t>
  </si>
  <si>
    <t>INCOME STATEMENT</t>
  </si>
  <si>
    <t>OPERATING EXPENSES</t>
  </si>
  <si>
    <t>OTHER INCOME / EXPENSE</t>
  </si>
  <si>
    <t>NET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</si>
</sst>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\(#,##0\);\-"/>
    <numFmt numFmtId="165" formatCode="#,##0;\(#,##0\)"/>
  </numFmts>
  <fonts count="13">
    <font>
      <sz val="11"/>
      <color theme="1"/>
      <name val="Calibri"/>
      <family val="2"/>
      <scheme val="minor"/>
    </font>
    <font>
      <sz val="11"/>
      <name val="Carlito"/>
    </font>
    <font>
      <b/>
      <sz val="16"/>
      <color rgb="FFFFFFFF"/>
      <name val="Carlito"/>
    </font>
    <font>
      <b/>
      <sz val="12"/>
      <color rgb="FFFFFFFF"/>
      <name val="Carlito"/>
    </font>
    <font>
      <b/>
      <sz val="11"/>
      <color rgb="FFFFFFFF"/>
      <name val="Carlito"/>
    </font>
    <font>
      <b/>
      <sz val="13"/>
      <color rgb="FF38761D"/>
      <name val="Carlito"/>
    </font>
    <font>
      <b/>
      <i/>
      <sz val="11"/>
      <name val="Carlito"/>
    </font>
    <font>
      <b/>
      <sz val="11"/>
      <color rgb="FF000000"/>
      <name val="Carlito"/>
    </font>
    <font>
      <b/>
      <sz val="13"/>
      <color rgb="FF1F4E79"/>
      <name val="Carlito"/>
    </font>
    <font>
      <b/>
      <sz val="13"/>
      <color rgb="FFC65911"/>
      <name val="Carlito"/>
    </font>
    <font>
      <sz val="10"/>
      <name val="Carlito"/>
    </font>
    <font>
      <b/>
      <sz val="11"/>
      <color rgb="FFFFFFFF"/>
      <name val="Calibri"/>
    </font>
    <font>
      <b/>
      <sz val="11"/>
      <name val="Calibri"/>
    </font>
  </fonts>
  <fills count="13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5B9BD5"/>
      </patternFill>
    </fill>
    <fill>
      <patternFill patternType="solid">
        <fgColor rgb="FFD9EAD3"/>
      </patternFill>
    </fill>
    <fill>
      <patternFill patternType="solid">
        <fgColor rgb="FFE7E6E6"/>
      </patternFill>
    </fill>
    <fill>
      <patternFill patternType="solid">
        <fgColor rgb="FFF3F4F6"/>
      </patternFill>
    </fill>
    <fill>
      <patternFill patternType="solid">
        <fgColor rgb="FFE2F0D9"/>
      </patternFill>
    </fill>
    <fill>
      <patternFill patternType="solid">
        <fgColor rgb="FFDDEBF7"/>
      </patternFill>
    </fill>
    <fill>
      <patternFill patternType="solid">
        <fgColor rgb="FFFCE4D6"/>
      </patternFill>
    </fill>
    <fill>
      <patternFill patternType="solid">
        <fgColor rgb="FFFFF2CC"/>
      </patternFill>
    </fill>
    <fill>
      <patternFill patternType="solid">
        <fgColor rgb="FFC6EFCE"/>
      </patternFill>
    </fill>
    <fill>
      <patternFill patternType="solid">
        <fgColor rgb="FFD9EAF7"/>
      </patternFill>
    </fill>
  </fills>
  <borders count="4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double">
        <color auto="1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4" fillId="3" borderId="0" xfId="1" applyFont="1" applyFill="1" applyAlignment="1">
      <alignment horizontal="left" wrapText="1"/>
    </xf>
    <xf numFmtId="0" fontId="4" fillId="3" borderId="0" xfId="1" applyFont="1" applyFill="1" applyAlignment="1">
      <alignment horizontal="right" wrapText="1"/>
    </xf>
    <xf numFmtId="0" fontId="0" fillId="0" borderId="0" xfId="1" applyFont="1" applyAlignment="1">
      <alignment horizontal="left" wrapText="1"/>
    </xf>
    <xf numFmtId="164" fontId="0" fillId="0" borderId="0" xfId="1" applyNumberFormat="1" applyFont="1" applyAlignment="1">
      <alignment horizontal="right" wrapText="1"/>
    </xf>
    <xf numFmtId="0" fontId="5" fillId="4" borderId="0" xfId="1" applyFont="1" applyFill="1" applyAlignment="1">
      <alignment horizontal="left" wrapText="1"/>
    </xf>
    <xf numFmtId="164" fontId="5" fillId="4" borderId="0" xfId="1" applyNumberFormat="1" applyFont="1" applyFill="1" applyAlignment="1">
      <alignment horizontal="left" wrapText="1"/>
    </xf>
    <xf numFmtId="0" fontId="6" fillId="5" borderId="0" xfId="1" applyFont="1" applyFill="1" applyAlignment="1">
      <alignment horizontal="left" wrapText="1"/>
    </xf>
    <xf numFmtId="164" fontId="6" fillId="5" borderId="0" xfId="1" applyNumberFormat="1" applyFont="1" applyFill="1" applyAlignment="1">
      <alignment horizontal="left" wrapText="1"/>
    </xf>
    <xf numFmtId="0" fontId="7" fillId="6" borderId="0" xfId="1" applyFont="1" applyFill="1" applyAlignment="1">
      <alignment horizontal="left" wrapText="1"/>
    </xf>
    <xf numFmtId="164" fontId="7" fillId="6" borderId="0" xfId="1" applyNumberFormat="1" applyFont="1" applyFill="1" applyAlignment="1">
      <alignment horizontal="right" wrapText="1"/>
    </xf>
    <xf numFmtId="0" fontId="7" fillId="7" borderId="0" xfId="1" applyFont="1" applyFill="1" applyAlignment="1">
      <alignment horizontal="left" wrapText="1"/>
    </xf>
    <xf numFmtId="164" fontId="7" fillId="7" borderId="0" xfId="1" applyNumberFormat="1" applyFont="1" applyFill="1" applyAlignment="1">
      <alignment horizontal="right" wrapText="1"/>
    </xf>
    <xf numFmtId="0" fontId="8" fillId="8" borderId="0" xfId="1" applyFont="1" applyFill="1" applyAlignment="1">
      <alignment horizontal="left" wrapText="1"/>
    </xf>
    <xf numFmtId="164" fontId="8" fillId="8" borderId="0" xfId="1" applyNumberFormat="1" applyFont="1" applyFill="1" applyAlignment="1">
      <alignment horizontal="left" wrapText="1"/>
    </xf>
    <xf numFmtId="0" fontId="7" fillId="8" borderId="0" xfId="1" applyFont="1" applyFill="1" applyAlignment="1">
      <alignment horizontal="left" wrapText="1"/>
    </xf>
    <xf numFmtId="164" fontId="7" fillId="8" borderId="0" xfId="1" applyNumberFormat="1" applyFont="1" applyFill="1" applyAlignment="1">
      <alignment horizontal="right" wrapText="1"/>
    </xf>
    <xf numFmtId="0" fontId="9" fillId="9" borderId="0" xfId="1" applyFont="1" applyFill="1" applyAlignment="1">
      <alignment horizontal="left" wrapText="1"/>
    </xf>
    <xf numFmtId="164" fontId="9" fillId="9" borderId="0" xfId="1" applyNumberFormat="1" applyFont="1" applyFill="1" applyAlignment="1">
      <alignment horizontal="left" wrapText="1"/>
    </xf>
    <xf numFmtId="0" fontId="7" fillId="9" borderId="0" xfId="1" applyFont="1" applyFill="1" applyAlignment="1">
      <alignment horizontal="left" wrapText="1"/>
    </xf>
    <xf numFmtId="164" fontId="7" fillId="9" borderId="0" xfId="1" applyNumberFormat="1" applyFont="1" applyFill="1" applyAlignment="1">
      <alignment horizontal="right" wrapText="1"/>
    </xf>
    <xf numFmtId="0" fontId="4" fillId="2" borderId="0" xfId="1" applyFont="1" applyFill="1" applyAlignment="1">
      <alignment horizontal="left" wrapText="1"/>
    </xf>
    <xf numFmtId="164" fontId="4" fillId="2" borderId="0" xfId="1" applyNumberFormat="1" applyFont="1" applyFill="1" applyAlignment="1">
      <alignment horizontal="right" wrapText="1"/>
    </xf>
    <xf numFmtId="0" fontId="10" fillId="10" borderId="0" xfId="1" applyFont="1" applyFill="1" applyAlignment="1">
      <alignment horizontal="left" wrapText="1"/>
    </xf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left" wrapText="1"/>
    </xf>
    <xf numFmtId="0" fontId="3" fillId="2" borderId="0" xfId="1" applyFont="1" applyFill="1" applyAlignment="1">
      <alignment horizontal="center" wrapText="1"/>
    </xf>
    <xf numFmtId="164" fontId="10" fillId="10" borderId="0" xfId="1" applyNumberFormat="1" applyFont="1" applyFill="1" applyAlignment="1">
      <alignment horizontal="right" wrapText="1"/>
    </xf>
    <xf numFmtId="0" fontId="11" fillId="2" borderId="0" xfId="0" applyFont="1" applyFill="1"/>
    <xf numFmtId="0" fontId="12" fillId="11" borderId="0" xfId="0" applyFont="1" applyFill="1"/>
    <xf numFmtId="0" fontId="0" fillId="11" borderId="0" xfId="0" applyFill="1"/>
    <xf numFmtId="0" fontId="12" fillId="0" borderId="1" xfId="0" applyFont="1" applyBorder="1"/>
    <xf numFmtId="165" fontId="12" fillId="0" borderId="1" xfId="0" applyNumberFormat="1" applyFont="1" applyBorder="1"/>
    <xf numFmtId="0" fontId="12" fillId="12" borderId="0" xfId="0" applyFont="1" applyFill="1"/>
    <xf numFmtId="0" fontId="0" fillId="12" borderId="0" xfId="0" applyFill="1"/>
    <xf numFmtId="165" fontId="0" fillId="0" borderId="0" xfId="0" applyNumberFormat="1"/>
    <xf numFmtId="0" fontId="12" fillId="9" borderId="0" xfId="0" applyFont="1" applyFill="1"/>
    <xf numFmtId="0" fontId="0" fillId="9" borderId="0" xfId="0" applyFill="1"/>
    <xf numFmtId="0" fontId="11" fillId="2" borderId="2" xfId="0" applyFont="1" applyFill="1" applyBorder="1" applyAlignment="1">
      <alignment horizontal="center"/>
    </xf>
    <xf numFmtId="0" fontId="12" fillId="11" borderId="2" xfId="0" applyFont="1" applyFill="1" applyBorder="1"/>
    <xf numFmtId="0" fontId="0" fillId="11" borderId="2" xfId="0" applyFill="1" applyBorder="1"/>
    <xf numFmtId="0" fontId="0" fillId="0" borderId="2" xfId="0" applyBorder="1"/>
    <xf numFmtId="165" fontId="0" fillId="0" borderId="2" xfId="0" applyNumberFormat="1" applyBorder="1"/>
    <xf numFmtId="0" fontId="12" fillId="0" borderId="3" xfId="0" applyFont="1" applyBorder="1"/>
    <xf numFmtId="165" fontId="12" fillId="0" borderId="3" xfId="0" applyNumberFormat="1" applyFont="1" applyBorder="1"/>
  </cellXfs>
  <cellStyles count="2">
    <cellStyle name="Normal" xfId="1" xr:uid="{72A7295E-3C29-4EB3-BB9B-2CFB7C6ABCFA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D22" sqref="D22"/>
    </sheetView>
  </sheetViews>
  <sheetFormatPr defaultRowHeight="14.5"/>
  <cols>
    <col min="1" max="1" width="42" customWidth="1"/>
    <col min="2" max="6" width="14" customWidth="1"/>
  </cols>
  <sheetData>
    <row r="1" spans="1:6">
      <c r="A1" s="39" t="s">
        <v>0</v>
      </c>
      <c r="B1" s="39" t="s">
        <v>61</v>
      </c>
      <c r="C1" s="39" t="s">
        <v>62</v>
      </c>
      <c r="D1" s="39" t="s">
        <v>63</v>
      </c>
      <c r="E1" s="39" t="s">
        <v>64</v>
      </c>
      <c r="F1" s="39" t="s">
        <v>65</v>
      </c>
    </row>
    <row r="2" spans="1:6">
      <c r="A2" s="40" t="s">
        <v>80</v>
      </c>
      <c r="B2" s="41"/>
      <c r="C2" s="41"/>
      <c r="D2" s="41"/>
      <c r="E2" s="41"/>
      <c r="F2" s="41"/>
    </row>
    <row r="3" spans="1:6">
      <c r="A3" s="42" t="s">
        <v>1</v>
      </c>
      <c r="B3" s="43">
        <v>26186</v>
      </c>
      <c r="C3" s="43">
        <v>25100</v>
      </c>
      <c r="D3" s="43">
        <v>23713</v>
      </c>
      <c r="E3" s="43">
        <v>20773</v>
      </c>
      <c r="F3" s="43">
        <v>13857</v>
      </c>
    </row>
    <row r="4" spans="1:6">
      <c r="A4" s="42" t="s">
        <v>2</v>
      </c>
      <c r="B4" s="43">
        <v>20964</v>
      </c>
      <c r="C4" s="43">
        <v>20128</v>
      </c>
      <c r="D4" s="43">
        <v>18733</v>
      </c>
      <c r="E4" s="43">
        <v>16215</v>
      </c>
      <c r="F4" s="43">
        <v>11056</v>
      </c>
    </row>
    <row r="5" spans="1:6" ht="15" thickBot="1">
      <c r="A5" s="44" t="s">
        <v>3</v>
      </c>
      <c r="B5" s="45">
        <v>5222</v>
      </c>
      <c r="C5" s="45">
        <v>4972</v>
      </c>
      <c r="D5" s="45">
        <v>4980</v>
      </c>
      <c r="E5" s="45">
        <v>4558</v>
      </c>
      <c r="F5" s="45">
        <v>2801</v>
      </c>
    </row>
    <row r="6" spans="1:6" ht="15" thickTop="1">
      <c r="A6" s="40"/>
      <c r="B6" s="41"/>
      <c r="C6" s="41"/>
      <c r="D6" s="41"/>
      <c r="E6" s="41"/>
      <c r="F6" s="41"/>
    </row>
    <row r="7" spans="1:6">
      <c r="A7" s="40" t="s">
        <v>81</v>
      </c>
      <c r="B7" s="41"/>
      <c r="C7" s="41"/>
      <c r="D7" s="41"/>
      <c r="E7" s="41"/>
      <c r="F7" s="41"/>
    </row>
    <row r="8" spans="1:6">
      <c r="A8" s="42" t="s">
        <v>4</v>
      </c>
      <c r="B8" s="43">
        <v>1083</v>
      </c>
      <c r="C8" s="43">
        <v>1128</v>
      </c>
      <c r="D8" s="43">
        <v>1045</v>
      </c>
      <c r="E8" s="43">
        <v>1084</v>
      </c>
      <c r="F8" s="43">
        <v>1043</v>
      </c>
    </row>
    <row r="9" spans="1:6" ht="15" thickBot="1">
      <c r="A9" s="44" t="s">
        <v>5</v>
      </c>
      <c r="B9" s="45">
        <v>4139</v>
      </c>
      <c r="C9" s="45">
        <v>3844</v>
      </c>
      <c r="D9" s="45">
        <v>3935</v>
      </c>
      <c r="E9" s="45">
        <v>3474</v>
      </c>
      <c r="F9" s="45">
        <v>1758</v>
      </c>
    </row>
    <row r="10" spans="1:6" ht="15" thickTop="1">
      <c r="A10" s="40"/>
      <c r="B10" s="41"/>
      <c r="C10" s="41"/>
      <c r="D10" s="41"/>
      <c r="E10" s="41"/>
      <c r="F10" s="41"/>
    </row>
    <row r="11" spans="1:6">
      <c r="A11" s="40" t="s">
        <v>82</v>
      </c>
      <c r="B11" s="41"/>
      <c r="C11" s="41"/>
      <c r="D11" s="41"/>
      <c r="E11" s="41"/>
      <c r="F11" s="41"/>
    </row>
    <row r="12" spans="1:6">
      <c r="A12" s="42" t="s">
        <v>6</v>
      </c>
      <c r="B12" s="43">
        <v>-738</v>
      </c>
      <c r="C12" s="43">
        <v>-655</v>
      </c>
      <c r="D12" s="43">
        <v>-535</v>
      </c>
      <c r="E12" s="43">
        <v>-377</v>
      </c>
      <c r="F12" s="43">
        <v>-392</v>
      </c>
    </row>
    <row r="13" spans="1:6">
      <c r="A13" s="42" t="s">
        <v>7</v>
      </c>
      <c r="B13" s="43">
        <v>11</v>
      </c>
      <c r="C13" s="43">
        <v>-38</v>
      </c>
      <c r="D13" s="43">
        <v>-11</v>
      </c>
      <c r="E13" s="43">
        <v>17</v>
      </c>
      <c r="F13" s="43">
        <v>-186</v>
      </c>
    </row>
    <row r="14" spans="1:6" ht="15" thickBot="1">
      <c r="A14" s="44" t="s">
        <v>8</v>
      </c>
      <c r="B14" s="45">
        <v>3412</v>
      </c>
      <c r="C14" s="45">
        <v>3151</v>
      </c>
      <c r="D14" s="45">
        <v>3389</v>
      </c>
      <c r="E14" s="45">
        <v>3114</v>
      </c>
      <c r="F14" s="45">
        <v>1180</v>
      </c>
    </row>
    <row r="15" spans="1:6" ht="15" thickTop="1">
      <c r="A15" s="42" t="s">
        <v>9</v>
      </c>
      <c r="B15" s="43">
        <v>-793</v>
      </c>
      <c r="C15" s="43">
        <v>-739</v>
      </c>
      <c r="D15" s="43">
        <v>-309</v>
      </c>
      <c r="E15" s="43">
        <v>-526</v>
      </c>
      <c r="F15" s="43">
        <v>-152</v>
      </c>
    </row>
    <row r="16" spans="1:6" ht="15" thickBot="1">
      <c r="A16" s="44" t="s">
        <v>83</v>
      </c>
      <c r="B16" s="45">
        <v>2601</v>
      </c>
      <c r="C16" s="45">
        <v>2375</v>
      </c>
      <c r="D16" s="45">
        <v>3083</v>
      </c>
      <c r="E16" s="45">
        <v>2357</v>
      </c>
      <c r="F16" s="45">
        <v>1099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F61EC-8080-498B-BBB4-5F5F1850608A}">
  <dimension ref="A1:F53"/>
  <sheetViews>
    <sheetView workbookViewId="0">
      <selection activeCell="A13" sqref="A13"/>
    </sheetView>
  </sheetViews>
  <sheetFormatPr defaultRowHeight="14.5"/>
  <cols>
    <col min="1" max="1" width="49.08984375" customWidth="1"/>
    <col min="2" max="6" width="15.26953125" customWidth="1"/>
  </cols>
  <sheetData>
    <row r="1" spans="1:6" ht="18.649999999999999" customHeight="1">
      <c r="A1" s="24" t="s">
        <v>10</v>
      </c>
      <c r="B1" s="25"/>
      <c r="C1" s="25"/>
      <c r="D1" s="25"/>
      <c r="E1" s="25"/>
      <c r="F1" s="25"/>
    </row>
    <row r="2" spans="1:6" ht="14.65" customHeight="1">
      <c r="A2" s="26" t="s">
        <v>11</v>
      </c>
      <c r="B2" s="27"/>
      <c r="C2" s="27"/>
      <c r="D2" s="27"/>
      <c r="E2" s="27"/>
      <c r="F2" s="27"/>
    </row>
    <row r="3" spans="1:6" ht="12" customHeight="1">
      <c r="A3" s="1" t="s">
        <v>12</v>
      </c>
      <c r="B3" s="2">
        <v>2025</v>
      </c>
      <c r="C3" s="2">
        <v>2024</v>
      </c>
      <c r="D3" s="2">
        <v>2023</v>
      </c>
      <c r="E3" s="2">
        <v>2022</v>
      </c>
      <c r="F3" s="2">
        <v>2021</v>
      </c>
    </row>
    <row r="4" spans="1:6" ht="12" customHeight="1">
      <c r="A4" s="3"/>
      <c r="B4" s="4"/>
      <c r="C4" s="4"/>
      <c r="D4" s="4"/>
      <c r="E4" s="4"/>
      <c r="F4" s="4"/>
    </row>
    <row r="5" spans="1:6" ht="12" customHeight="1">
      <c r="A5" s="5" t="s">
        <v>13</v>
      </c>
      <c r="B5" s="6"/>
      <c r="C5" s="6"/>
      <c r="D5" s="6"/>
      <c r="E5" s="6"/>
      <c r="F5" s="6"/>
    </row>
    <row r="6" spans="1:6" ht="12" customHeight="1">
      <c r="A6" s="7" t="s">
        <v>14</v>
      </c>
      <c r="B6" s="8"/>
      <c r="C6" s="8"/>
      <c r="D6" s="8"/>
      <c r="E6" s="8"/>
      <c r="F6" s="8"/>
    </row>
    <row r="7" spans="1:6" ht="12" customHeight="1">
      <c r="A7" s="3" t="s">
        <v>15</v>
      </c>
      <c r="B7" s="4">
        <v>358</v>
      </c>
      <c r="C7" s="4">
        <v>396</v>
      </c>
      <c r="D7" s="4">
        <v>338</v>
      </c>
      <c r="E7" s="4">
        <v>507</v>
      </c>
      <c r="F7" s="4">
        <v>1393</v>
      </c>
    </row>
    <row r="8" spans="1:6" ht="12" customHeight="1">
      <c r="A8" s="3" t="s">
        <v>16</v>
      </c>
      <c r="B8" s="4">
        <v>2909</v>
      </c>
      <c r="C8" s="4">
        <v>2795</v>
      </c>
      <c r="D8" s="4">
        <v>2712</v>
      </c>
      <c r="E8" s="4">
        <v>2571</v>
      </c>
      <c r="F8" s="4">
        <v>1982</v>
      </c>
    </row>
    <row r="9" spans="1:6" ht="12" customHeight="1">
      <c r="A9" s="3" t="s">
        <v>17</v>
      </c>
      <c r="B9" s="4">
        <v>317</v>
      </c>
      <c r="C9" s="4">
        <v>294</v>
      </c>
      <c r="D9" s="4">
        <v>261</v>
      </c>
      <c r="E9" s="4">
        <v>235</v>
      </c>
      <c r="F9" s="4">
        <v>251</v>
      </c>
    </row>
    <row r="10" spans="1:6" ht="12" customHeight="1">
      <c r="A10" s="9" t="s">
        <v>18</v>
      </c>
      <c r="B10" s="10">
        <f>SUM(B7:B9)</f>
        <v>3584</v>
      </c>
      <c r="C10" s="10">
        <f>SUM(C7:C9)</f>
        <v>3485</v>
      </c>
      <c r="D10" s="10">
        <f>SUM(D7:D9)</f>
        <v>3311</v>
      </c>
      <c r="E10" s="10">
        <f>SUM(E7:E9)</f>
        <v>3313</v>
      </c>
      <c r="F10" s="10">
        <f>SUM(F7:F9)</f>
        <v>3626</v>
      </c>
    </row>
    <row r="11" spans="1:6" ht="12" customHeight="1">
      <c r="A11" s="7" t="s">
        <v>19</v>
      </c>
      <c r="B11" s="8"/>
      <c r="C11" s="8"/>
      <c r="D11" s="8"/>
      <c r="E11" s="8"/>
      <c r="F11" s="8"/>
    </row>
    <row r="12" spans="1:6" ht="12" customHeight="1">
      <c r="A12" s="3" t="s">
        <v>20</v>
      </c>
      <c r="B12" s="4">
        <v>1954</v>
      </c>
      <c r="C12" s="4">
        <v>1833</v>
      </c>
      <c r="D12" s="4">
        <v>1581</v>
      </c>
      <c r="E12" s="4">
        <v>1585</v>
      </c>
      <c r="F12" s="4">
        <v>1503</v>
      </c>
    </row>
    <row r="13" spans="1:6" ht="12" customHeight="1">
      <c r="A13" s="7" t="s">
        <v>21</v>
      </c>
      <c r="B13" s="8"/>
      <c r="C13" s="8"/>
      <c r="D13" s="8"/>
      <c r="E13" s="8"/>
      <c r="F13" s="8"/>
    </row>
    <row r="14" spans="1:6" ht="12" customHeight="1">
      <c r="A14" s="3" t="s">
        <v>22</v>
      </c>
      <c r="B14" s="4">
        <v>6207</v>
      </c>
      <c r="C14" s="4">
        <v>5770</v>
      </c>
      <c r="D14" s="4">
        <v>5907</v>
      </c>
      <c r="E14" s="4">
        <v>5812</v>
      </c>
      <c r="F14" s="4">
        <v>5979</v>
      </c>
    </row>
    <row r="15" spans="1:6" ht="12" customHeight="1">
      <c r="A15" s="3" t="s">
        <v>23</v>
      </c>
      <c r="B15" s="4">
        <v>4129</v>
      </c>
      <c r="C15" s="4">
        <v>3718</v>
      </c>
      <c r="D15" s="4">
        <v>3283</v>
      </c>
      <c r="E15" s="4">
        <v>2935</v>
      </c>
      <c r="F15" s="4">
        <v>2947</v>
      </c>
    </row>
    <row r="16" spans="1:6" ht="12" customHeight="1">
      <c r="A16" s="3" t="s">
        <v>24</v>
      </c>
      <c r="B16" s="4">
        <v>8907</v>
      </c>
      <c r="C16" s="4">
        <v>8731</v>
      </c>
      <c r="D16" s="4">
        <v>8886</v>
      </c>
      <c r="E16" s="4">
        <v>8872</v>
      </c>
      <c r="F16" s="4">
        <v>9073</v>
      </c>
    </row>
    <row r="17" spans="1:6" ht="12" customHeight="1">
      <c r="A17" s="9" t="s">
        <v>25</v>
      </c>
      <c r="B17" s="10">
        <f>SUM(B14:B16)</f>
        <v>19243</v>
      </c>
      <c r="C17" s="10">
        <f>SUM(C14:C16)</f>
        <v>18219</v>
      </c>
      <c r="D17" s="10">
        <f>SUM(D14:D16)</f>
        <v>18076</v>
      </c>
      <c r="E17" s="10">
        <f>SUM(E14:E16)</f>
        <v>17619</v>
      </c>
      <c r="F17" s="10">
        <f>SUM(F14:F16)</f>
        <v>17999</v>
      </c>
    </row>
    <row r="18" spans="1:6" ht="12" customHeight="1">
      <c r="A18" s="3" t="s">
        <v>26</v>
      </c>
      <c r="B18" s="4">
        <v>298</v>
      </c>
      <c r="C18" s="4">
        <v>298</v>
      </c>
      <c r="D18" s="4">
        <v>308</v>
      </c>
      <c r="E18" s="4">
        <v>335</v>
      </c>
      <c r="F18" s="4">
        <v>387</v>
      </c>
    </row>
    <row r="19" spans="1:6" ht="12" customHeight="1">
      <c r="A19" s="3" t="s">
        <v>27</v>
      </c>
      <c r="B19" s="4">
        <v>151</v>
      </c>
      <c r="C19" s="4">
        <v>136</v>
      </c>
      <c r="D19" s="4">
        <v>138</v>
      </c>
      <c r="E19" s="4">
        <v>152</v>
      </c>
      <c r="F19" s="4">
        <v>144</v>
      </c>
    </row>
    <row r="20" spans="1:6" ht="12" customHeight="1">
      <c r="A20" s="3" t="s">
        <v>28</v>
      </c>
      <c r="B20" s="4">
        <v>570</v>
      </c>
      <c r="C20" s="4">
        <v>650</v>
      </c>
      <c r="D20" s="4">
        <v>673</v>
      </c>
      <c r="E20" s="4">
        <v>240</v>
      </c>
      <c r="F20" s="4">
        <v>228</v>
      </c>
    </row>
    <row r="21" spans="1:6" ht="12" customHeight="1">
      <c r="A21" s="3" t="s">
        <v>29</v>
      </c>
      <c r="B21" s="4">
        <v>941</v>
      </c>
      <c r="C21" s="4">
        <v>845</v>
      </c>
      <c r="D21" s="4">
        <v>929</v>
      </c>
      <c r="E21" s="4">
        <v>987</v>
      </c>
      <c r="F21" s="4">
        <v>1062</v>
      </c>
    </row>
    <row r="22" spans="1:6" ht="12" customHeight="1">
      <c r="A22" s="3" t="s">
        <v>30</v>
      </c>
      <c r="B22" s="4">
        <v>799</v>
      </c>
      <c r="C22" s="4">
        <v>716</v>
      </c>
      <c r="D22" s="4">
        <v>658</v>
      </c>
      <c r="E22" s="4">
        <v>584</v>
      </c>
      <c r="F22" s="4">
        <v>604</v>
      </c>
    </row>
    <row r="23" spans="1:6" ht="12" customHeight="1">
      <c r="A23" s="11" t="s">
        <v>31</v>
      </c>
      <c r="B23" s="12">
        <f>SUM(B10,B12,B17,B18:B22)</f>
        <v>27540</v>
      </c>
      <c r="C23" s="12">
        <f>SUM(C10,C12,C17,C18:C22)</f>
        <v>26182</v>
      </c>
      <c r="D23" s="12">
        <f>SUM(D10,D12,D17,D18:D22)</f>
        <v>25674</v>
      </c>
      <c r="E23" s="12">
        <f>SUM(E10,E12,E17,E18:E22)</f>
        <v>24815</v>
      </c>
      <c r="F23" s="12">
        <f>SUM(F10,F12,F17,F18:F22)</f>
        <v>25553</v>
      </c>
    </row>
    <row r="24" spans="1:6" ht="12" customHeight="1">
      <c r="A24" s="3"/>
      <c r="B24" s="4"/>
      <c r="C24" s="4"/>
      <c r="D24" s="4"/>
      <c r="E24" s="4"/>
      <c r="F24" s="4"/>
    </row>
    <row r="25" spans="1:6" ht="12" customHeight="1">
      <c r="A25" s="13" t="s">
        <v>32</v>
      </c>
      <c r="B25" s="14"/>
      <c r="C25" s="14"/>
      <c r="D25" s="14"/>
      <c r="E25" s="14"/>
      <c r="F25" s="14"/>
    </row>
    <row r="26" spans="1:6" ht="12" customHeight="1">
      <c r="A26" s="7" t="s">
        <v>33</v>
      </c>
      <c r="B26" s="8"/>
      <c r="C26" s="8"/>
      <c r="D26" s="8"/>
      <c r="E26" s="8"/>
      <c r="F26" s="8"/>
    </row>
    <row r="27" spans="1:6" ht="12" customHeight="1">
      <c r="A27" s="3" t="s">
        <v>34</v>
      </c>
      <c r="B27" s="4">
        <v>1209</v>
      </c>
      <c r="C27" s="4">
        <v>1309</v>
      </c>
      <c r="D27" s="4">
        <v>553</v>
      </c>
      <c r="E27" s="4">
        <v>684</v>
      </c>
      <c r="F27" s="4">
        <v>805</v>
      </c>
    </row>
    <row r="28" spans="1:6" ht="12" customHeight="1">
      <c r="A28" s="3" t="s">
        <v>35</v>
      </c>
      <c r="B28" s="4">
        <v>814</v>
      </c>
      <c r="C28" s="4">
        <v>763</v>
      </c>
      <c r="D28" s="4">
        <v>738</v>
      </c>
      <c r="E28" s="4">
        <v>746</v>
      </c>
      <c r="F28" s="4">
        <v>726</v>
      </c>
    </row>
    <row r="29" spans="1:6" ht="12" customHeight="1">
      <c r="A29" s="3" t="s">
        <v>36</v>
      </c>
      <c r="B29" s="4">
        <v>1438</v>
      </c>
      <c r="C29" s="4">
        <v>1449</v>
      </c>
      <c r="D29" s="4">
        <v>1390</v>
      </c>
      <c r="E29" s="4">
        <v>1299</v>
      </c>
      <c r="F29" s="4">
        <v>1187</v>
      </c>
    </row>
    <row r="30" spans="1:6" ht="12" customHeight="1">
      <c r="A30" s="3" t="s">
        <v>37</v>
      </c>
      <c r="B30" s="4">
        <v>3497</v>
      </c>
      <c r="C30" s="4">
        <v>3487</v>
      </c>
      <c r="D30" s="4">
        <v>3328</v>
      </c>
      <c r="E30" s="4">
        <v>3314</v>
      </c>
      <c r="F30" s="4">
        <v>2522</v>
      </c>
    </row>
    <row r="31" spans="1:6" ht="12" customHeight="1">
      <c r="A31" s="3" t="s">
        <v>38</v>
      </c>
      <c r="B31" s="4">
        <v>1440</v>
      </c>
      <c r="C31" s="4">
        <v>1641</v>
      </c>
      <c r="D31" s="4">
        <v>1753</v>
      </c>
      <c r="E31" s="4">
        <v>1296</v>
      </c>
      <c r="F31" s="4">
        <v>1167</v>
      </c>
    </row>
    <row r="32" spans="1:6" ht="12" customHeight="1">
      <c r="A32" s="9" t="s">
        <v>39</v>
      </c>
      <c r="B32" s="10">
        <f>SUM(B27:B31)</f>
        <v>8398</v>
      </c>
      <c r="C32" s="10">
        <f>SUM(C27:C31)</f>
        <v>8649</v>
      </c>
      <c r="D32" s="10">
        <f>SUM(D27:D31)</f>
        <v>7762</v>
      </c>
      <c r="E32" s="10">
        <f>SUM(E27:E31)</f>
        <v>7339</v>
      </c>
      <c r="F32" s="10">
        <f>SUM(F27:F31)</f>
        <v>6407</v>
      </c>
    </row>
    <row r="33" spans="1:6" ht="12" customHeight="1">
      <c r="A33" s="7" t="s">
        <v>40</v>
      </c>
      <c r="B33" s="8"/>
      <c r="C33" s="8"/>
      <c r="D33" s="8"/>
      <c r="E33" s="8"/>
      <c r="F33" s="8"/>
    </row>
    <row r="34" spans="1:6" ht="12" customHeight="1">
      <c r="A34" s="3" t="s">
        <v>41</v>
      </c>
      <c r="B34" s="4">
        <v>14995</v>
      </c>
      <c r="C34" s="4">
        <v>13138</v>
      </c>
      <c r="D34" s="4">
        <v>11320</v>
      </c>
      <c r="E34" s="4">
        <v>9380</v>
      </c>
      <c r="F34" s="4">
        <v>9333</v>
      </c>
    </row>
    <row r="35" spans="1:6" ht="12" customHeight="1">
      <c r="A35" s="3" t="s">
        <v>42</v>
      </c>
      <c r="B35" s="4">
        <v>4495</v>
      </c>
      <c r="C35" s="4">
        <v>4032</v>
      </c>
      <c r="D35" s="4">
        <v>3678</v>
      </c>
      <c r="E35" s="4">
        <v>3280</v>
      </c>
      <c r="F35" s="4">
        <v>3949</v>
      </c>
    </row>
    <row r="36" spans="1:6" ht="12" customHeight="1">
      <c r="A36" s="3" t="s">
        <v>43</v>
      </c>
      <c r="B36" s="4">
        <v>79</v>
      </c>
      <c r="C36" s="4">
        <v>81</v>
      </c>
      <c r="D36" s="4">
        <v>209</v>
      </c>
      <c r="E36" s="4">
        <v>313</v>
      </c>
      <c r="F36" s="4">
        <v>169</v>
      </c>
    </row>
    <row r="37" spans="1:6" ht="12" customHeight="1">
      <c r="A37" s="3" t="s">
        <v>44</v>
      </c>
      <c r="B37" s="4">
        <v>1200</v>
      </c>
      <c r="C37" s="4">
        <v>1103</v>
      </c>
      <c r="D37" s="4">
        <v>1018</v>
      </c>
      <c r="E37" s="4">
        <v>1059</v>
      </c>
      <c r="F37" s="4">
        <v>1181</v>
      </c>
    </row>
    <row r="38" spans="1:6" ht="12" customHeight="1">
      <c r="A38" s="3" t="s">
        <v>45</v>
      </c>
      <c r="B38" s="4">
        <v>879</v>
      </c>
      <c r="C38" s="4">
        <v>794</v>
      </c>
      <c r="D38" s="4">
        <v>887</v>
      </c>
      <c r="E38" s="4">
        <v>1034</v>
      </c>
      <c r="F38" s="4">
        <v>1098</v>
      </c>
    </row>
    <row r="39" spans="1:6" ht="12" customHeight="1">
      <c r="A39" s="3" t="s">
        <v>46</v>
      </c>
      <c r="B39" s="4">
        <v>1265</v>
      </c>
      <c r="C39" s="4">
        <v>1377</v>
      </c>
      <c r="D39" s="4">
        <v>1482</v>
      </c>
      <c r="E39" s="4">
        <v>1842</v>
      </c>
      <c r="F39" s="4">
        <v>2002</v>
      </c>
    </row>
    <row r="40" spans="1:6" ht="12" customHeight="1">
      <c r="A40" s="15" t="s">
        <v>47</v>
      </c>
      <c r="B40" s="16">
        <f>SUM(B32,B34:B39)</f>
        <v>31311</v>
      </c>
      <c r="C40" s="16">
        <f>SUM(C32,C34:C39)</f>
        <v>29174</v>
      </c>
      <c r="D40" s="16">
        <f>SUM(D32,D34:D39)</f>
        <v>26356</v>
      </c>
      <c r="E40" s="16">
        <f>SUM(E32,E34:E39)</f>
        <v>24247</v>
      </c>
      <c r="F40" s="16">
        <f>SUM(F32,F34:F39)</f>
        <v>24139</v>
      </c>
    </row>
    <row r="41" spans="1:6" ht="12" customHeight="1">
      <c r="A41" s="3"/>
      <c r="B41" s="4"/>
      <c r="C41" s="4"/>
      <c r="D41" s="4"/>
      <c r="E41" s="4"/>
      <c r="F41" s="4"/>
    </row>
    <row r="42" spans="1:6" ht="12" customHeight="1">
      <c r="A42" s="17" t="s">
        <v>48</v>
      </c>
      <c r="B42" s="18"/>
      <c r="C42" s="18"/>
      <c r="D42" s="18"/>
      <c r="E42" s="18"/>
      <c r="F42" s="18"/>
    </row>
    <row r="43" spans="1:6" ht="12" customHeight="1">
      <c r="A43" s="3" t="s">
        <v>49</v>
      </c>
      <c r="B43" s="4">
        <v>5</v>
      </c>
      <c r="C43" s="4">
        <v>5</v>
      </c>
      <c r="D43" s="4">
        <v>5</v>
      </c>
      <c r="E43" s="4">
        <v>5</v>
      </c>
      <c r="F43" s="4">
        <v>5</v>
      </c>
    </row>
    <row r="44" spans="1:6" ht="12" customHeight="1">
      <c r="A44" s="3" t="s">
        <v>50</v>
      </c>
      <c r="B44" s="4">
        <v>6352</v>
      </c>
      <c r="C44" s="4">
        <v>6179</v>
      </c>
      <c r="D44" s="4">
        <v>6051</v>
      </c>
      <c r="E44" s="4">
        <v>5965</v>
      </c>
      <c r="F44" s="4">
        <v>5892</v>
      </c>
    </row>
    <row r="45" spans="1:6" ht="12" customHeight="1">
      <c r="A45" s="3" t="s">
        <v>51</v>
      </c>
      <c r="B45" s="4">
        <v>18414</v>
      </c>
      <c r="C45" s="4">
        <v>16531</v>
      </c>
      <c r="D45" s="4">
        <v>14838</v>
      </c>
      <c r="E45" s="4">
        <v>12342</v>
      </c>
      <c r="F45" s="4">
        <v>10305</v>
      </c>
    </row>
    <row r="46" spans="1:6" ht="12" customHeight="1">
      <c r="A46" s="3" t="s">
        <v>52</v>
      </c>
      <c r="B46" s="4">
        <v>-27900</v>
      </c>
      <c r="C46" s="4">
        <v>-24644</v>
      </c>
      <c r="D46" s="4">
        <v>-20929</v>
      </c>
      <c r="E46" s="4">
        <v>-17015</v>
      </c>
      <c r="F46" s="4">
        <v>-14446</v>
      </c>
    </row>
    <row r="47" spans="1:6" ht="12" customHeight="1">
      <c r="A47" s="3" t="s">
        <v>53</v>
      </c>
      <c r="B47" s="4">
        <v>-642</v>
      </c>
      <c r="C47" s="4">
        <v>-1063</v>
      </c>
      <c r="D47" s="4">
        <v>-647</v>
      </c>
      <c r="E47" s="4">
        <v>-729</v>
      </c>
      <c r="F47" s="4">
        <v>-342</v>
      </c>
    </row>
    <row r="48" spans="1:6" ht="12" customHeight="1">
      <c r="A48" s="19" t="s">
        <v>54</v>
      </c>
      <c r="B48" s="20">
        <f>SUM(B43:B47)</f>
        <v>-3771</v>
      </c>
      <c r="C48" s="20">
        <f>SUM(C43:C47)</f>
        <v>-2992</v>
      </c>
      <c r="D48" s="20">
        <f>SUM(D43:D47)</f>
        <v>-682</v>
      </c>
      <c r="E48" s="20">
        <f>SUM(E43:E47)</f>
        <v>568</v>
      </c>
      <c r="F48" s="20">
        <f>SUM(F43:F47)</f>
        <v>1414</v>
      </c>
    </row>
    <row r="49" spans="1:6" ht="12" customHeight="1">
      <c r="A49" s="3"/>
      <c r="B49" s="4"/>
      <c r="C49" s="4"/>
      <c r="D49" s="4"/>
      <c r="E49" s="4"/>
      <c r="F49" s="4"/>
    </row>
    <row r="50" spans="1:6" ht="12" customHeight="1">
      <c r="A50" s="21" t="s">
        <v>55</v>
      </c>
      <c r="B50" s="22">
        <f>SUM(B40,B48)</f>
        <v>27540</v>
      </c>
      <c r="C50" s="22">
        <f>SUM(C40,C48)</f>
        <v>26182</v>
      </c>
      <c r="D50" s="22">
        <f>SUM(D40,D48)</f>
        <v>25674</v>
      </c>
      <c r="E50" s="22">
        <f>SUM(E40,E48)</f>
        <v>24815</v>
      </c>
      <c r="F50" s="22">
        <f>SUM(F40,F48)</f>
        <v>25553</v>
      </c>
    </row>
    <row r="51" spans="1:6" ht="12" customHeight="1">
      <c r="A51" s="3"/>
      <c r="B51" s="4"/>
      <c r="C51" s="4"/>
      <c r="D51" s="4"/>
      <c r="E51" s="4"/>
      <c r="F51" s="4"/>
    </row>
    <row r="52" spans="1:6" ht="12" customHeight="1">
      <c r="A52" s="23" t="s">
        <v>56</v>
      </c>
      <c r="B52" s="28" t="s">
        <v>57</v>
      </c>
      <c r="C52" s="28"/>
      <c r="D52" s="28"/>
      <c r="E52" s="28"/>
      <c r="F52" s="28"/>
    </row>
    <row r="53" spans="1:6" ht="12" customHeight="1">
      <c r="A53" s="23" t="s">
        <v>58</v>
      </c>
      <c r="B53" s="28" t="s">
        <v>59</v>
      </c>
      <c r="C53" s="28"/>
      <c r="D53" s="28"/>
      <c r="E53" s="28"/>
      <c r="F53" s="28"/>
    </row>
  </sheetData>
  <mergeCells count="4">
    <mergeCell ref="A1:F1"/>
    <mergeCell ref="A2:F2"/>
    <mergeCell ref="B52:F52"/>
    <mergeCell ref="B53:F5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56A18-34CC-4C50-B282-A802E52F8747}">
  <dimension ref="A1:F18"/>
  <sheetViews>
    <sheetView workbookViewId="0">
      <selection activeCell="D21" sqref="D21"/>
    </sheetView>
  </sheetViews>
  <sheetFormatPr defaultRowHeight="14.5"/>
  <cols>
    <col min="1" max="6" width="23.6328125" customWidth="1"/>
  </cols>
  <sheetData>
    <row r="1" spans="1:6">
      <c r="A1" s="29" t="s">
        <v>60</v>
      </c>
      <c r="B1" s="29" t="s">
        <v>61</v>
      </c>
      <c r="C1" s="29" t="s">
        <v>62</v>
      </c>
      <c r="D1" s="29" t="s">
        <v>63</v>
      </c>
      <c r="E1" s="29" t="s">
        <v>64</v>
      </c>
      <c r="F1" s="29" t="s">
        <v>65</v>
      </c>
    </row>
    <row r="2" spans="1:6">
      <c r="A2" s="30" t="s">
        <v>66</v>
      </c>
      <c r="B2" s="31"/>
      <c r="C2" s="31"/>
      <c r="D2" s="31"/>
      <c r="E2" s="31"/>
      <c r="F2" s="31"/>
    </row>
    <row r="3" spans="1:6" ht="15" thickBot="1">
      <c r="A3" s="32" t="s">
        <v>67</v>
      </c>
      <c r="B3" s="33">
        <v>3784</v>
      </c>
      <c r="C3" s="33">
        <v>3400</v>
      </c>
      <c r="D3" s="33">
        <v>3168</v>
      </c>
      <c r="E3" s="33">
        <v>2376</v>
      </c>
      <c r="F3" s="33">
        <v>1776</v>
      </c>
    </row>
    <row r="4" spans="1:6" ht="15" thickTop="1"/>
    <row r="5" spans="1:6">
      <c r="A5" s="34" t="s">
        <v>68</v>
      </c>
      <c r="B5" s="35"/>
      <c r="C5" s="35"/>
      <c r="D5" s="35"/>
      <c r="E5" s="35"/>
      <c r="F5" s="35"/>
    </row>
    <row r="6" spans="1:6">
      <c r="A6" t="s">
        <v>69</v>
      </c>
      <c r="B6" s="36">
        <v>-339</v>
      </c>
      <c r="C6" s="36">
        <v>-304</v>
      </c>
      <c r="D6" s="36">
        <v>-284</v>
      </c>
      <c r="E6" s="36">
        <v>-255</v>
      </c>
      <c r="F6" s="36">
        <v>-197</v>
      </c>
    </row>
    <row r="7" spans="1:6">
      <c r="A7" t="s">
        <v>70</v>
      </c>
      <c r="B7" s="36">
        <v>-355</v>
      </c>
      <c r="C7" s="36">
        <v>-146</v>
      </c>
      <c r="D7" s="36">
        <v>-132</v>
      </c>
      <c r="E7" s="36">
        <v>-104</v>
      </c>
      <c r="F7" s="36">
        <v>-69</v>
      </c>
    </row>
    <row r="8" spans="1:6" ht="15" thickBot="1">
      <c r="A8" s="32" t="s">
        <v>71</v>
      </c>
      <c r="B8" s="33">
        <v>-694</v>
      </c>
      <c r="C8" s="33">
        <v>-450</v>
      </c>
      <c r="D8" s="33">
        <v>-416</v>
      </c>
      <c r="E8" s="33">
        <v>-359</v>
      </c>
      <c r="F8" s="33">
        <v>-266</v>
      </c>
    </row>
    <row r="9" spans="1:6" ht="15" thickTop="1"/>
    <row r="10" spans="1:6">
      <c r="A10" s="37" t="s">
        <v>72</v>
      </c>
      <c r="B10" s="38"/>
      <c r="C10" s="38"/>
      <c r="D10" s="38"/>
      <c r="E10" s="38"/>
      <c r="F10" s="38"/>
    </row>
    <row r="11" spans="1:6">
      <c r="A11" t="s">
        <v>73</v>
      </c>
      <c r="B11" s="36">
        <v>-753</v>
      </c>
      <c r="C11" s="36">
        <v>-688</v>
      </c>
      <c r="D11" s="36">
        <v>-594</v>
      </c>
      <c r="E11" s="36">
        <v>-478</v>
      </c>
      <c r="F11" s="36">
        <v>-303</v>
      </c>
    </row>
    <row r="12" spans="1:6">
      <c r="A12" t="s">
        <v>74</v>
      </c>
      <c r="B12" s="36">
        <v>-3260</v>
      </c>
      <c r="C12" s="36">
        <v>-3710</v>
      </c>
      <c r="D12" s="36">
        <v>-3920</v>
      </c>
      <c r="E12" s="36">
        <v>-2366</v>
      </c>
      <c r="F12" s="36">
        <v>0</v>
      </c>
    </row>
    <row r="13" spans="1:6">
      <c r="A13" t="s">
        <v>75</v>
      </c>
      <c r="B13" s="36">
        <v>-1000</v>
      </c>
      <c r="C13" s="36">
        <v>851</v>
      </c>
      <c r="D13" s="36">
        <v>1615</v>
      </c>
      <c r="E13" s="36">
        <v>-1458</v>
      </c>
      <c r="F13" s="36">
        <v>-1178</v>
      </c>
    </row>
    <row r="14" spans="1:6" ht="15" thickBot="1">
      <c r="A14" s="32" t="s">
        <v>76</v>
      </c>
      <c r="B14" s="33">
        <v>-5013</v>
      </c>
      <c r="C14" s="33">
        <v>-3547</v>
      </c>
      <c r="D14" s="33">
        <v>-2899</v>
      </c>
      <c r="E14" s="33">
        <v>-4302</v>
      </c>
      <c r="F14" s="33">
        <v>-1481</v>
      </c>
    </row>
    <row r="15" spans="1:6" ht="15" thickTop="1"/>
    <row r="16" spans="1:6" ht="15" thickBot="1">
      <c r="A16" s="32" t="s">
        <v>77</v>
      </c>
      <c r="B16" s="33">
        <v>-1923</v>
      </c>
      <c r="C16" s="33">
        <v>-597</v>
      </c>
      <c r="D16" s="33">
        <v>-147</v>
      </c>
      <c r="E16" s="33">
        <v>-2285</v>
      </c>
      <c r="F16" s="33">
        <v>29</v>
      </c>
    </row>
    <row r="17" spans="1:6" ht="15" thickTop="1">
      <c r="A17" t="s">
        <v>78</v>
      </c>
      <c r="B17" s="36">
        <v>4669</v>
      </c>
      <c r="C17" s="36">
        <v>5266</v>
      </c>
      <c r="D17" s="36">
        <v>5413</v>
      </c>
      <c r="E17" s="36">
        <v>7698</v>
      </c>
      <c r="F17" s="36">
        <v>7669</v>
      </c>
    </row>
    <row r="18" spans="1:6" ht="15" thickBot="1">
      <c r="A18" s="32" t="s">
        <v>79</v>
      </c>
      <c r="B18" s="33">
        <v>2746</v>
      </c>
      <c r="C18" s="33">
        <v>4669</v>
      </c>
      <c r="D18" s="33">
        <v>5266</v>
      </c>
      <c r="E18" s="33">
        <v>5413</v>
      </c>
      <c r="F18" s="33">
        <v>7698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Income Statement</vt:lpstr>
      <vt:lpstr>Balance Sheets</vt:lpstr>
      <vt:lpstr>Cash Flow Statement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kokorieva</dc:creator>
  <cp:lastModifiedBy>elena kokorieva</cp:lastModifiedBy>
  <dcterms:created xsi:type="dcterms:W3CDTF">2015-06-05T18:19:34Z</dcterms:created>
  <dcterms:modified xsi:type="dcterms:W3CDTF">2026-07-03T15:37:36Z</dcterms:modified>
</cp:coreProperties>
</file>