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lD\Desktop\UWTSD Module Box\L5 - Web and Mobile Technologies (ACCA5031)\"/>
    </mc:Choice>
  </mc:AlternateContent>
  <bookViews>
    <workbookView xWindow="0" yWindow="0" windowWidth="20496" windowHeight="7536"/>
  </bookViews>
  <sheets>
    <sheet name="WMT" sheetId="1" r:id="rId1"/>
    <sheet name="Assignment Breakdown" sheetId="2" r:id="rId2"/>
  </sheets>
  <definedNames>
    <definedName name="_xlnm.Print_Area" localSheetId="0">WMT!$A$1:$C$12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2" l="1"/>
  <c r="E12" i="1" s="1"/>
  <c r="H24" i="2"/>
  <c r="E11" i="1" s="1"/>
  <c r="H23" i="2"/>
  <c r="E10" i="1" s="1"/>
  <c r="H22" i="2"/>
  <c r="E9" i="1" s="1"/>
  <c r="H21" i="2"/>
  <c r="E8" i="1" s="1"/>
  <c r="H20" i="2"/>
  <c r="E7" i="1" s="1"/>
  <c r="H19" i="2"/>
  <c r="E6" i="1" s="1"/>
  <c r="H18" i="2"/>
  <c r="E5" i="1" s="1"/>
  <c r="H17" i="2"/>
  <c r="E4" i="1" s="1"/>
  <c r="H11" i="2"/>
  <c r="D12" i="1" s="1"/>
  <c r="H10" i="2"/>
  <c r="D11" i="1" s="1"/>
  <c r="H9" i="2"/>
  <c r="D10" i="1" s="1"/>
  <c r="H8" i="2"/>
  <c r="D9" i="1" s="1"/>
  <c r="H7" i="2"/>
  <c r="D8" i="1" s="1"/>
  <c r="H6" i="2"/>
  <c r="D7" i="1" s="1"/>
  <c r="H5" i="2"/>
  <c r="D6" i="1" s="1"/>
  <c r="H4" i="2"/>
  <c r="D5" i="1" s="1"/>
  <c r="H3" i="2"/>
  <c r="D4" i="1" s="1"/>
  <c r="F4" i="1" s="1"/>
  <c r="H16" i="2"/>
  <c r="E3" i="1" s="1"/>
  <c r="H2" i="2"/>
  <c r="D3" i="1" s="1"/>
  <c r="F11" i="1" l="1"/>
  <c r="F10" i="1"/>
  <c r="F9" i="1"/>
  <c r="F8" i="1"/>
  <c r="F6" i="1"/>
  <c r="F5" i="1"/>
  <c r="F12" i="1"/>
  <c r="F7" i="1"/>
  <c r="E13" i="1"/>
  <c r="F3" i="1" l="1"/>
  <c r="F13" i="1" l="1"/>
  <c r="F14" i="1"/>
  <c r="F15" i="1"/>
  <c r="D13" i="1"/>
  <c r="J3" i="1"/>
</calcChain>
</file>

<file path=xl/sharedStrings.xml><?xml version="1.0" encoding="utf-8"?>
<sst xmlns="http://schemas.openxmlformats.org/spreadsheetml/2006/main" count="72" uniqueCount="31">
  <si>
    <t>GIVEN NAME</t>
  </si>
  <si>
    <t>FAMILY NAME</t>
  </si>
  <si>
    <t>GRADE</t>
  </si>
  <si>
    <t>MEAN VALUE</t>
  </si>
  <si>
    <t>Percentage above 60:</t>
  </si>
  <si>
    <t>SD</t>
  </si>
  <si>
    <t>Skewness</t>
  </si>
  <si>
    <t>PART 1</t>
  </si>
  <si>
    <t>PART 2</t>
  </si>
  <si>
    <t>Jones</t>
  </si>
  <si>
    <t>Burrell</t>
  </si>
  <si>
    <t>Abby</t>
  </si>
  <si>
    <t>Luke</t>
  </si>
  <si>
    <t>Hall</t>
  </si>
  <si>
    <t>Morgan</t>
  </si>
  <si>
    <t>Harries</t>
  </si>
  <si>
    <t>Steffan</t>
  </si>
  <si>
    <t>Johns</t>
  </si>
  <si>
    <t>Michael Rhys</t>
  </si>
  <si>
    <t>Teirion</t>
  </si>
  <si>
    <t>Nicholas</t>
  </si>
  <si>
    <t>King</t>
  </si>
  <si>
    <t>Sophie</t>
  </si>
  <si>
    <t>Slaughter</t>
  </si>
  <si>
    <t>Assignment 2</t>
  </si>
  <si>
    <t>Total</t>
  </si>
  <si>
    <t>Declan</t>
  </si>
  <si>
    <t>Davies</t>
  </si>
  <si>
    <t>Callum</t>
  </si>
  <si>
    <t>Warwick</t>
  </si>
  <si>
    <t xml:space="preserve">Assignment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</si>
</sst>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1" fontId="0" fillId="0" borderId="1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2" fillId="0" borderId="4" xfId="0" applyFont="1" applyBorder="1" applyAlignment="1"/>
    <xf numFmtId="0" fontId="2" fillId="0" borderId="3" xfId="0" applyFont="1" applyBorder="1" applyAlignment="1"/>
    <xf numFmtId="0" fontId="2" fillId="0" borderId="6" xfId="0" applyFon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Font="1" applyBorder="1" applyAlignment="1"/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/>
  </sheetViews>
  <sheetFormatPr defaultColWidth="9.109375" defaultRowHeight="14.4" x14ac:dyDescent="0.3"/>
  <cols>
    <col min="1" max="1" width="9.109375" style="1" bestFit="1" customWidth="1"/>
    <col min="2" max="2" width="20.88671875" style="1" bestFit="1" customWidth="1"/>
    <col min="3" max="3" width="18.6640625" style="1" customWidth="1"/>
    <col min="4" max="6" width="9.109375" style="9" customWidth="1"/>
    <col min="7" max="16384" width="9.109375" style="1"/>
  </cols>
  <sheetData>
    <row r="1" spans="1:10" x14ac:dyDescent="0.3">
      <c r="D1" s="7"/>
      <c r="E1" s="7"/>
      <c r="F1" s="7"/>
    </row>
    <row r="2" spans="1:10" s="5" customFormat="1" ht="15" thickBot="1" x14ac:dyDescent="0.35">
      <c r="A2" s="21"/>
      <c r="B2" s="4" t="s">
        <v>0</v>
      </c>
      <c r="C2" s="4" t="s">
        <v>1</v>
      </c>
      <c r="D2" s="6" t="s">
        <v>7</v>
      </c>
      <c r="E2" s="6" t="s">
        <v>8</v>
      </c>
      <c r="F2" s="6" t="s">
        <v>2</v>
      </c>
    </row>
    <row r="3" spans="1:10" s="3" customFormat="1" ht="20.100000000000001" customHeight="1" thickBot="1" x14ac:dyDescent="0.35">
      <c r="A3" s="16">
        <v>1909711</v>
      </c>
      <c r="B3" s="16" t="s">
        <v>11</v>
      </c>
      <c r="C3" s="17" t="s">
        <v>10</v>
      </c>
      <c r="D3" s="12">
        <f>'Assignment Breakdown'!H2</f>
        <v>40</v>
      </c>
      <c r="E3" s="12">
        <f>'Assignment Breakdown'!H16</f>
        <v>35</v>
      </c>
      <c r="F3" s="10">
        <f>SUM(D3*0.5+E3*0.5)</f>
        <v>37.5</v>
      </c>
      <c r="I3" s="11" t="s">
        <v>4</v>
      </c>
      <c r="J3" s="3">
        <f>COUNTIF(F3:F12,"&gt;=60")/COUNTIF(F3:F12,"&gt;0")</f>
        <v>0.4</v>
      </c>
    </row>
    <row r="4" spans="1:10" s="3" customFormat="1" ht="20.100000000000001" customHeight="1" thickBot="1" x14ac:dyDescent="0.35">
      <c r="A4" s="19">
        <v>1602834</v>
      </c>
      <c r="B4" s="16" t="s">
        <v>26</v>
      </c>
      <c r="C4" s="17" t="s">
        <v>27</v>
      </c>
      <c r="D4" s="12">
        <f>'Assignment Breakdown'!H3</f>
        <v>62</v>
      </c>
      <c r="E4" s="12">
        <f>'Assignment Breakdown'!H17</f>
        <v>38</v>
      </c>
      <c r="F4" s="12">
        <f>SUM(D4*0.5+E4*0.5)</f>
        <v>50</v>
      </c>
      <c r="I4" s="11"/>
    </row>
    <row r="5" spans="1:10" s="3" customFormat="1" ht="20.100000000000001" customHeight="1" thickBot="1" x14ac:dyDescent="0.35">
      <c r="A5" s="19">
        <v>1910386</v>
      </c>
      <c r="B5" s="16" t="s">
        <v>12</v>
      </c>
      <c r="C5" s="17" t="s">
        <v>13</v>
      </c>
      <c r="D5" s="12">
        <f>'Assignment Breakdown'!H4</f>
        <v>75</v>
      </c>
      <c r="E5" s="12">
        <f>'Assignment Breakdown'!H18</f>
        <v>79</v>
      </c>
      <c r="F5" s="12">
        <f t="shared" ref="F5:F12" si="0">SUM(D5*0.5+E5*0.5)</f>
        <v>77</v>
      </c>
      <c r="I5" s="11"/>
    </row>
    <row r="6" spans="1:10" s="3" customFormat="1" ht="20.100000000000001" customHeight="1" thickBot="1" x14ac:dyDescent="0.35">
      <c r="A6" s="16">
        <v>1909707</v>
      </c>
      <c r="B6" s="16" t="s">
        <v>14</v>
      </c>
      <c r="C6" s="17" t="s">
        <v>15</v>
      </c>
      <c r="D6" s="12">
        <f>'Assignment Breakdown'!H5</f>
        <v>47</v>
      </c>
      <c r="E6" s="12">
        <f>'Assignment Breakdown'!H19</f>
        <v>63</v>
      </c>
      <c r="F6" s="12">
        <f t="shared" si="0"/>
        <v>55</v>
      </c>
      <c r="I6" s="11"/>
    </row>
    <row r="7" spans="1:10" s="3" customFormat="1" ht="20.100000000000001" customHeight="1" thickBot="1" x14ac:dyDescent="0.35">
      <c r="A7" s="16">
        <v>1909704</v>
      </c>
      <c r="B7" s="16" t="s">
        <v>16</v>
      </c>
      <c r="C7" s="17" t="s">
        <v>17</v>
      </c>
      <c r="D7" s="12">
        <f>'Assignment Breakdown'!H6</f>
        <v>40</v>
      </c>
      <c r="E7" s="12">
        <f>'Assignment Breakdown'!H20</f>
        <v>30</v>
      </c>
      <c r="F7" s="12">
        <f t="shared" si="0"/>
        <v>35</v>
      </c>
      <c r="I7" s="11"/>
    </row>
    <row r="8" spans="1:10" s="3" customFormat="1" ht="20.100000000000001" customHeight="1" thickBot="1" x14ac:dyDescent="0.35">
      <c r="A8" s="19">
        <v>1909708</v>
      </c>
      <c r="B8" s="16" t="s">
        <v>18</v>
      </c>
      <c r="C8" s="17" t="s">
        <v>9</v>
      </c>
      <c r="D8" s="12">
        <f>'Assignment Breakdown'!H7</f>
        <v>52</v>
      </c>
      <c r="E8" s="12">
        <f>'Assignment Breakdown'!H21</f>
        <v>55</v>
      </c>
      <c r="F8" s="12">
        <f t="shared" si="0"/>
        <v>53.5</v>
      </c>
      <c r="I8" s="11"/>
    </row>
    <row r="9" spans="1:10" s="3" customFormat="1" ht="20.100000000000001" customHeight="1" thickBot="1" x14ac:dyDescent="0.35">
      <c r="A9" s="19">
        <v>1809787</v>
      </c>
      <c r="B9" s="16" t="s">
        <v>19</v>
      </c>
      <c r="C9" s="17" t="s">
        <v>9</v>
      </c>
      <c r="D9" s="12">
        <f>'Assignment Breakdown'!H8</f>
        <v>70</v>
      </c>
      <c r="E9" s="12">
        <f>'Assignment Breakdown'!H22</f>
        <v>78</v>
      </c>
      <c r="F9" s="12">
        <f t="shared" si="0"/>
        <v>74</v>
      </c>
      <c r="I9" s="11"/>
    </row>
    <row r="10" spans="1:10" s="3" customFormat="1" ht="20.100000000000001" customHeight="1" thickBot="1" x14ac:dyDescent="0.35">
      <c r="A10" s="19">
        <v>1909703</v>
      </c>
      <c r="B10" s="16" t="s">
        <v>20</v>
      </c>
      <c r="C10" s="17" t="s">
        <v>21</v>
      </c>
      <c r="D10" s="12">
        <f>'Assignment Breakdown'!H9</f>
        <v>37</v>
      </c>
      <c r="E10" s="12">
        <f>'Assignment Breakdown'!H23</f>
        <v>51</v>
      </c>
      <c r="F10" s="12">
        <f t="shared" si="0"/>
        <v>44</v>
      </c>
      <c r="I10" s="11"/>
    </row>
    <row r="11" spans="1:10" s="3" customFormat="1" ht="20.100000000000001" customHeight="1" thickBot="1" x14ac:dyDescent="0.35">
      <c r="A11" s="19">
        <v>1909705</v>
      </c>
      <c r="B11" s="19" t="s">
        <v>22</v>
      </c>
      <c r="C11" s="20" t="s">
        <v>23</v>
      </c>
      <c r="D11" s="12">
        <f>'Assignment Breakdown'!H10</f>
        <v>67</v>
      </c>
      <c r="E11" s="12">
        <f>'Assignment Breakdown'!H24</f>
        <v>73</v>
      </c>
      <c r="F11" s="12">
        <f t="shared" si="0"/>
        <v>70</v>
      </c>
      <c r="I11" s="11"/>
    </row>
    <row r="12" spans="1:10" s="3" customFormat="1" ht="20.100000000000001" customHeight="1" thickBot="1" x14ac:dyDescent="0.35">
      <c r="A12" s="19">
        <v>1809785</v>
      </c>
      <c r="B12" s="16" t="s">
        <v>28</v>
      </c>
      <c r="C12" s="17" t="s">
        <v>29</v>
      </c>
      <c r="D12" s="12">
        <f>'Assignment Breakdown'!H11</f>
        <v>65</v>
      </c>
      <c r="E12" s="12">
        <f>'Assignment Breakdown'!H25</f>
        <v>79</v>
      </c>
      <c r="F12" s="12">
        <f t="shared" si="0"/>
        <v>72</v>
      </c>
      <c r="I12" s="11"/>
    </row>
    <row r="13" spans="1:10" s="3" customFormat="1" ht="20.100000000000001" customHeight="1" thickBot="1" x14ac:dyDescent="0.35">
      <c r="A13" s="2"/>
      <c r="B13" s="2"/>
      <c r="C13" s="18" t="s">
        <v>3</v>
      </c>
      <c r="D13" s="13">
        <f>SUMIF(D3:D12,"&gt;0")/COUNTIF(D3:D12,"&gt;0")</f>
        <v>55.5</v>
      </c>
      <c r="E13" s="13">
        <f>SUMIF(E3:E12,"&gt;0")/COUNTIF(E3:E12,"&gt;0")</f>
        <v>58.1</v>
      </c>
      <c r="F13" s="13">
        <f>SUMIF(F3:F12,"&gt;0")/COUNTIF(F3:F12,"&gt;0")</f>
        <v>56.8</v>
      </c>
    </row>
    <row r="14" spans="1:10" s="3" customFormat="1" ht="20.100000000000001" customHeight="1" thickBot="1" x14ac:dyDescent="0.35">
      <c r="A14" s="2"/>
      <c r="B14" s="2"/>
      <c r="C14" s="14"/>
      <c r="D14" s="15" t="s">
        <v>5</v>
      </c>
      <c r="E14" s="15"/>
      <c r="F14" s="15">
        <f>STDEV(F3:F12)</f>
        <v>15.567416113293955</v>
      </c>
    </row>
    <row r="15" spans="1:10" s="3" customFormat="1" ht="20.100000000000001" customHeight="1" thickBot="1" x14ac:dyDescent="0.35">
      <c r="A15" s="2"/>
      <c r="B15" s="2"/>
      <c r="C15" s="14"/>
      <c r="D15" s="15" t="s">
        <v>6</v>
      </c>
      <c r="E15" s="15"/>
      <c r="F15" s="15">
        <f>SKEW(F3:F12)</f>
        <v>-3.1660764854107987E-2</v>
      </c>
    </row>
    <row r="16" spans="1:10" s="3" customFormat="1" ht="20.100000000000001" customHeight="1" x14ac:dyDescent="0.3">
      <c r="A16" s="2"/>
      <c r="B16" s="2"/>
      <c r="C16" s="2"/>
      <c r="D16" s="8"/>
      <c r="E16" s="8"/>
      <c r="F16" s="8"/>
    </row>
    <row r="17" spans="1:6" s="3" customFormat="1" ht="20.100000000000001" customHeight="1" x14ac:dyDescent="0.3">
      <c r="A17" s="2"/>
      <c r="B17" s="2"/>
      <c r="C17" s="2"/>
      <c r="D17" s="8"/>
      <c r="E17" s="8"/>
      <c r="F17" s="8"/>
    </row>
    <row r="18" spans="1:6" s="3" customFormat="1" ht="20.100000000000001" customHeight="1" x14ac:dyDescent="0.3">
      <c r="A18" s="2"/>
      <c r="B18" s="2"/>
      <c r="C18" s="2"/>
      <c r="D18" s="8"/>
      <c r="E18" s="8"/>
      <c r="F18" s="8"/>
    </row>
    <row r="19" spans="1:6" s="3" customFormat="1" ht="20.100000000000001" customHeight="1" x14ac:dyDescent="0.3">
      <c r="A19" s="2"/>
      <c r="B19" s="2"/>
      <c r="C19" s="2"/>
      <c r="D19" s="8"/>
      <c r="E19" s="8"/>
      <c r="F19" s="8"/>
    </row>
    <row r="20" spans="1:6" s="3" customFormat="1" ht="20.100000000000001" customHeight="1" x14ac:dyDescent="0.3">
      <c r="A20" s="2"/>
      <c r="B20" s="2"/>
      <c r="C20" s="2"/>
      <c r="D20" s="8"/>
      <c r="E20" s="8"/>
      <c r="F20" s="8"/>
    </row>
    <row r="21" spans="1:6" s="3" customFormat="1" ht="20.100000000000001" customHeight="1" x14ac:dyDescent="0.3">
      <c r="A21" s="2"/>
      <c r="B21" s="2"/>
      <c r="C21" s="2"/>
      <c r="D21" s="8"/>
      <c r="E21" s="8"/>
      <c r="F21" s="8"/>
    </row>
    <row r="22" spans="1:6" s="3" customFormat="1" ht="20.100000000000001" customHeight="1" x14ac:dyDescent="0.3">
      <c r="A22" s="2"/>
      <c r="B22" s="2"/>
      <c r="C22" s="2"/>
      <c r="D22" s="8"/>
      <c r="E22" s="8"/>
      <c r="F22" s="8"/>
    </row>
    <row r="23" spans="1:6" s="3" customFormat="1" ht="20.100000000000001" customHeight="1" x14ac:dyDescent="0.3">
      <c r="A23" s="1"/>
      <c r="B23" s="1"/>
      <c r="C23" s="1"/>
      <c r="D23" s="8"/>
      <c r="E23" s="8"/>
      <c r="F23" s="8"/>
    </row>
    <row r="24" spans="1:6" s="3" customFormat="1" ht="20.100000000000001" customHeight="1" x14ac:dyDescent="0.3">
      <c r="A24" s="1"/>
      <c r="B24" s="1"/>
      <c r="C24" s="1"/>
      <c r="D24" s="8"/>
      <c r="E24" s="8"/>
      <c r="F24" s="8"/>
    </row>
    <row r="25" spans="1:6" s="3" customFormat="1" ht="20.100000000000001" customHeight="1" x14ac:dyDescent="0.3">
      <c r="A25" s="2"/>
      <c r="B25" s="2"/>
      <c r="C25" s="2"/>
      <c r="D25" s="8"/>
      <c r="E25" s="8"/>
      <c r="F25" s="8"/>
    </row>
    <row r="26" spans="1:6" s="3" customFormat="1" ht="20.100000000000001" customHeight="1" x14ac:dyDescent="0.3">
      <c r="A26" s="2"/>
      <c r="B26" s="2"/>
      <c r="C26" s="2"/>
      <c r="D26" s="8"/>
      <c r="E26" s="8"/>
      <c r="F26" s="8"/>
    </row>
  </sheetData>
  <sortState ref="A3:C53">
    <sortCondition ref="C3:C53"/>
    <sortCondition ref="B3:B53"/>
  </sortState>
  <conditionalFormatting sqref="F3:F12">
    <cfRule type="cellIs" dxfId="3" priority="57" operator="between">
      <formula>0</formula>
      <formula>19.49</formula>
    </cfRule>
    <cfRule type="cellIs" dxfId="2" priority="58" operator="between">
      <formula>19.5</formula>
      <formula>29.49</formula>
    </cfRule>
    <cfRule type="cellIs" dxfId="1" priority="59" operator="between">
      <formula>29.5</formula>
      <formula>39.49</formula>
    </cfRule>
    <cfRule type="cellIs" dxfId="0" priority="60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/>
  </sheetViews>
  <sheetFormatPr defaultRowHeight="14.4" x14ac:dyDescent="0.3"/>
  <cols>
    <col min="1" max="1" width="11.6640625" bestFit="1" customWidth="1"/>
    <col min="2" max="2" width="8.5546875" bestFit="1" customWidth="1"/>
    <col min="3" max="4" width="8.88671875" customWidth="1"/>
  </cols>
  <sheetData>
    <row r="1" spans="1:8" x14ac:dyDescent="0.3">
      <c r="A1" t="s">
        <v>30</v>
      </c>
      <c r="C1">
        <v>1</v>
      </c>
      <c r="D1">
        <v>2</v>
      </c>
      <c r="E1">
        <v>3</v>
      </c>
      <c r="F1">
        <v>4</v>
      </c>
      <c r="G1">
        <v>5</v>
      </c>
      <c r="H1" t="s">
        <v>25</v>
      </c>
    </row>
    <row r="2" spans="1:8" x14ac:dyDescent="0.3">
      <c r="A2" s="16" t="s">
        <v>11</v>
      </c>
      <c r="B2" s="17" t="s">
        <v>10</v>
      </c>
      <c r="C2">
        <v>8</v>
      </c>
      <c r="D2">
        <v>9</v>
      </c>
      <c r="E2">
        <v>7</v>
      </c>
      <c r="F2">
        <v>12</v>
      </c>
      <c r="G2">
        <v>4</v>
      </c>
      <c r="H2">
        <f>SUM(C2:G2)</f>
        <v>40</v>
      </c>
    </row>
    <row r="3" spans="1:8" x14ac:dyDescent="0.3">
      <c r="A3" s="16" t="s">
        <v>26</v>
      </c>
      <c r="B3" s="17" t="s">
        <v>27</v>
      </c>
      <c r="C3">
        <v>8</v>
      </c>
      <c r="D3">
        <v>17</v>
      </c>
      <c r="E3">
        <v>10</v>
      </c>
      <c r="F3">
        <v>24</v>
      </c>
      <c r="G3">
        <v>3</v>
      </c>
      <c r="H3">
        <f t="shared" ref="H3:H11" si="0">SUM(C3:G3)</f>
        <v>62</v>
      </c>
    </row>
    <row r="4" spans="1:8" x14ac:dyDescent="0.3">
      <c r="A4" s="16" t="s">
        <v>12</v>
      </c>
      <c r="B4" s="17" t="s">
        <v>13</v>
      </c>
      <c r="C4">
        <v>14</v>
      </c>
      <c r="D4">
        <v>19</v>
      </c>
      <c r="E4">
        <v>12</v>
      </c>
      <c r="F4">
        <v>26</v>
      </c>
      <c r="G4">
        <v>4</v>
      </c>
      <c r="H4">
        <f t="shared" si="0"/>
        <v>75</v>
      </c>
    </row>
    <row r="5" spans="1:8" x14ac:dyDescent="0.3">
      <c r="A5" s="16" t="s">
        <v>14</v>
      </c>
      <c r="B5" s="17" t="s">
        <v>15</v>
      </c>
      <c r="C5">
        <v>10</v>
      </c>
      <c r="D5">
        <v>10</v>
      </c>
      <c r="E5">
        <v>10</v>
      </c>
      <c r="F5">
        <v>14</v>
      </c>
      <c r="G5">
        <v>3</v>
      </c>
      <c r="H5">
        <f t="shared" si="0"/>
        <v>47</v>
      </c>
    </row>
    <row r="6" spans="1:8" x14ac:dyDescent="0.3">
      <c r="A6" s="16" t="s">
        <v>16</v>
      </c>
      <c r="B6" s="17" t="s">
        <v>17</v>
      </c>
      <c r="D6">
        <v>9</v>
      </c>
      <c r="E6">
        <v>5</v>
      </c>
      <c r="F6">
        <v>23</v>
      </c>
      <c r="G6">
        <v>3</v>
      </c>
      <c r="H6">
        <f t="shared" si="0"/>
        <v>40</v>
      </c>
    </row>
    <row r="7" spans="1:8" x14ac:dyDescent="0.3">
      <c r="A7" s="16" t="s">
        <v>18</v>
      </c>
      <c r="B7" s="17" t="s">
        <v>9</v>
      </c>
      <c r="C7">
        <v>10</v>
      </c>
      <c r="D7">
        <v>9</v>
      </c>
      <c r="E7">
        <v>7</v>
      </c>
      <c r="F7">
        <v>22</v>
      </c>
      <c r="G7">
        <v>4</v>
      </c>
      <c r="H7">
        <f t="shared" si="0"/>
        <v>52</v>
      </c>
    </row>
    <row r="8" spans="1:8" x14ac:dyDescent="0.3">
      <c r="A8" s="16" t="s">
        <v>19</v>
      </c>
      <c r="B8" s="17" t="s">
        <v>9</v>
      </c>
      <c r="C8">
        <v>14</v>
      </c>
      <c r="D8">
        <v>17</v>
      </c>
      <c r="E8">
        <v>11</v>
      </c>
      <c r="F8">
        <v>24</v>
      </c>
      <c r="G8">
        <v>4</v>
      </c>
      <c r="H8">
        <f t="shared" si="0"/>
        <v>70</v>
      </c>
    </row>
    <row r="9" spans="1:8" x14ac:dyDescent="0.3">
      <c r="A9" s="16" t="s">
        <v>20</v>
      </c>
      <c r="B9" s="17" t="s">
        <v>21</v>
      </c>
      <c r="C9">
        <v>0</v>
      </c>
      <c r="D9">
        <v>7</v>
      </c>
      <c r="E9">
        <v>5</v>
      </c>
      <c r="F9">
        <v>22</v>
      </c>
      <c r="G9">
        <v>3</v>
      </c>
      <c r="H9">
        <f t="shared" si="0"/>
        <v>37</v>
      </c>
    </row>
    <row r="10" spans="1:8" x14ac:dyDescent="0.3">
      <c r="A10" s="19" t="s">
        <v>22</v>
      </c>
      <c r="B10" s="20" t="s">
        <v>23</v>
      </c>
      <c r="C10">
        <v>14</v>
      </c>
      <c r="D10">
        <v>15</v>
      </c>
      <c r="E10">
        <v>10</v>
      </c>
      <c r="F10">
        <v>24</v>
      </c>
      <c r="G10">
        <v>4</v>
      </c>
      <c r="H10">
        <f t="shared" si="0"/>
        <v>67</v>
      </c>
    </row>
    <row r="11" spans="1:8" x14ac:dyDescent="0.3">
      <c r="A11" s="16" t="s">
        <v>28</v>
      </c>
      <c r="B11" s="17" t="s">
        <v>29</v>
      </c>
      <c r="C11">
        <v>13</v>
      </c>
      <c r="D11">
        <v>16</v>
      </c>
      <c r="E11">
        <v>10</v>
      </c>
      <c r="F11">
        <v>22</v>
      </c>
      <c r="G11">
        <v>4</v>
      </c>
      <c r="H11">
        <f t="shared" si="0"/>
        <v>65</v>
      </c>
    </row>
    <row r="15" spans="1:8" x14ac:dyDescent="0.3">
      <c r="A15" t="s">
        <v>24</v>
      </c>
    </row>
    <row r="16" spans="1:8" x14ac:dyDescent="0.3">
      <c r="A16" s="16" t="s">
        <v>11</v>
      </c>
      <c r="B16" s="17" t="s">
        <v>10</v>
      </c>
      <c r="C16">
        <v>4</v>
      </c>
      <c r="D16">
        <v>12</v>
      </c>
      <c r="E16">
        <v>2</v>
      </c>
      <c r="F16">
        <v>14</v>
      </c>
      <c r="G16">
        <v>3</v>
      </c>
      <c r="H16">
        <f t="shared" ref="H16:H25" si="1">SUM(C16:G16)</f>
        <v>35</v>
      </c>
    </row>
    <row r="17" spans="1:8" x14ac:dyDescent="0.3">
      <c r="A17" s="16" t="s">
        <v>26</v>
      </c>
      <c r="B17" s="17" t="s">
        <v>27</v>
      </c>
      <c r="C17">
        <v>1</v>
      </c>
      <c r="D17">
        <v>10</v>
      </c>
      <c r="E17">
        <v>5</v>
      </c>
      <c r="F17">
        <v>21</v>
      </c>
      <c r="G17">
        <v>1</v>
      </c>
      <c r="H17">
        <f t="shared" si="1"/>
        <v>38</v>
      </c>
    </row>
    <row r="18" spans="1:8" x14ac:dyDescent="0.3">
      <c r="A18" s="16" t="s">
        <v>12</v>
      </c>
      <c r="B18" s="17" t="s">
        <v>13</v>
      </c>
      <c r="C18">
        <v>16</v>
      </c>
      <c r="D18">
        <v>20</v>
      </c>
      <c r="E18">
        <v>11</v>
      </c>
      <c r="F18">
        <v>28</v>
      </c>
      <c r="G18">
        <v>4</v>
      </c>
      <c r="H18">
        <f t="shared" si="1"/>
        <v>79</v>
      </c>
    </row>
    <row r="19" spans="1:8" x14ac:dyDescent="0.3">
      <c r="A19" s="16" t="s">
        <v>14</v>
      </c>
      <c r="B19" s="17" t="s">
        <v>15</v>
      </c>
      <c r="C19">
        <v>11</v>
      </c>
      <c r="D19">
        <v>15</v>
      </c>
      <c r="E19">
        <v>8</v>
      </c>
      <c r="F19">
        <v>25</v>
      </c>
      <c r="G19">
        <v>4</v>
      </c>
      <c r="H19">
        <f t="shared" si="1"/>
        <v>63</v>
      </c>
    </row>
    <row r="20" spans="1:8" x14ac:dyDescent="0.3">
      <c r="A20" s="16" t="s">
        <v>16</v>
      </c>
      <c r="B20" s="17" t="s">
        <v>17</v>
      </c>
      <c r="D20">
        <v>7</v>
      </c>
      <c r="E20">
        <v>4</v>
      </c>
      <c r="F20">
        <v>17</v>
      </c>
      <c r="G20">
        <v>2</v>
      </c>
      <c r="H20">
        <f t="shared" si="1"/>
        <v>30</v>
      </c>
    </row>
    <row r="21" spans="1:8" x14ac:dyDescent="0.3">
      <c r="A21" s="16" t="s">
        <v>18</v>
      </c>
      <c r="B21" s="17" t="s">
        <v>9</v>
      </c>
      <c r="C21">
        <v>13</v>
      </c>
      <c r="D21">
        <v>10</v>
      </c>
      <c r="E21">
        <v>8</v>
      </c>
      <c r="F21">
        <v>21</v>
      </c>
      <c r="G21">
        <v>3</v>
      </c>
      <c r="H21">
        <f t="shared" si="1"/>
        <v>55</v>
      </c>
    </row>
    <row r="22" spans="1:8" x14ac:dyDescent="0.3">
      <c r="A22" s="16" t="s">
        <v>19</v>
      </c>
      <c r="B22" s="17" t="s">
        <v>9</v>
      </c>
      <c r="C22">
        <v>19</v>
      </c>
      <c r="D22">
        <v>17</v>
      </c>
      <c r="E22">
        <v>10</v>
      </c>
      <c r="F22">
        <v>27</v>
      </c>
      <c r="G22">
        <v>5</v>
      </c>
      <c r="H22">
        <f t="shared" si="1"/>
        <v>78</v>
      </c>
    </row>
    <row r="23" spans="1:8" x14ac:dyDescent="0.3">
      <c r="A23" s="16" t="s">
        <v>20</v>
      </c>
      <c r="B23" s="17" t="s">
        <v>21</v>
      </c>
      <c r="C23">
        <v>2</v>
      </c>
      <c r="D23">
        <v>15</v>
      </c>
      <c r="E23">
        <v>5</v>
      </c>
      <c r="F23">
        <v>25</v>
      </c>
      <c r="G23">
        <v>4</v>
      </c>
      <c r="H23">
        <f t="shared" si="1"/>
        <v>51</v>
      </c>
    </row>
    <row r="24" spans="1:8" x14ac:dyDescent="0.3">
      <c r="A24" s="19" t="s">
        <v>22</v>
      </c>
      <c r="B24" s="20" t="s">
        <v>23</v>
      </c>
      <c r="C24">
        <v>16</v>
      </c>
      <c r="D24">
        <v>16</v>
      </c>
      <c r="E24">
        <v>9</v>
      </c>
      <c r="F24">
        <v>28</v>
      </c>
      <c r="G24">
        <v>4</v>
      </c>
      <c r="H24">
        <f t="shared" si="1"/>
        <v>73</v>
      </c>
    </row>
    <row r="25" spans="1:8" x14ac:dyDescent="0.3">
      <c r="A25" s="16" t="s">
        <v>28</v>
      </c>
      <c r="B25" s="17" t="s">
        <v>29</v>
      </c>
      <c r="C25">
        <v>16</v>
      </c>
      <c r="D25">
        <v>20</v>
      </c>
      <c r="E25">
        <v>11</v>
      </c>
      <c r="F25">
        <v>28</v>
      </c>
      <c r="G25">
        <v>4</v>
      </c>
      <c r="H25">
        <f t="shared" si="1"/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WMT</vt:lpstr>
      <vt:lpstr>Assignment Breakdown</vt:lpstr>
      <vt:lpstr>WMT!Print_Area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2021-05-26T13:50:58Z</dcterms:modified>
</cp:coreProperties>
</file>