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Sheet1!$A$1:$F$20</definedName>
  </definedNames>
  <calcPr calcId="162913" concurrentCalc="0"/>
</workbook>
</file>

<file path=xl/calcChain.xml><?xml version="1.0" encoding="utf-8"?>
<calcChain xmlns="http://schemas.openxmlformats.org/spreadsheetml/2006/main">
  <c r="H6" i="1" l="1"/>
  <c r="H8" i="1"/>
  <c r="H10" i="1"/>
  <c r="H11" i="1"/>
  <c r="H15" i="1"/>
  <c r="G15" i="1"/>
  <c r="G11" i="1"/>
  <c r="G10" i="1"/>
  <c r="G8" i="1"/>
  <c r="G6" i="1"/>
  <c r="G16" i="1"/>
  <c r="C11" i="1"/>
  <c r="C6" i="1"/>
  <c r="C8" i="1"/>
  <c r="C16" i="1"/>
  <c r="C17" i="1"/>
  <c r="D11" i="1"/>
  <c r="D6" i="1"/>
  <c r="D8" i="1"/>
  <c r="D16" i="1"/>
  <c r="D17" i="1"/>
  <c r="E11" i="1"/>
  <c r="E6" i="1"/>
  <c r="E8" i="1"/>
  <c r="E16" i="1"/>
  <c r="E17" i="1"/>
  <c r="F11" i="1"/>
  <c r="F6" i="1"/>
  <c r="F8" i="1"/>
  <c r="F16" i="1"/>
  <c r="F17" i="1"/>
  <c r="G17" i="1"/>
  <c r="E10" i="1"/>
  <c r="F10" i="1"/>
  <c r="E15" i="1"/>
  <c r="D15" i="1"/>
  <c r="F15" i="1"/>
  <c r="C15" i="1"/>
  <c r="D10" i="1"/>
  <c r="C10" i="1"/>
  <c r="H16" i="1"/>
  <c r="H17" i="1"/>
</calcChain>
</file>

<file path=xl/sharedStrings.xml><?xml version="1.0" encoding="utf-8"?>
<sst xmlns="http://schemas.openxmlformats.org/spreadsheetml/2006/main" count="34" uniqueCount="34">
  <si>
    <t>Space</t>
  </si>
  <si>
    <t>WIP</t>
  </si>
  <si>
    <t xml:space="preserve">Scrap </t>
  </si>
  <si>
    <t>Cost of WIP</t>
  </si>
  <si>
    <t>Good</t>
  </si>
  <si>
    <t>% Good</t>
  </si>
  <si>
    <t>Time (mins)</t>
  </si>
  <si>
    <t>X' Plane Time (Mins)</t>
  </si>
  <si>
    <t>Productivity</t>
  </si>
  <si>
    <t>Good x £1000,000</t>
  </si>
  <si>
    <t># of People used</t>
  </si>
  <si>
    <t>Labour</t>
  </si>
  <si>
    <t>Metric</t>
  </si>
  <si>
    <t>Value of Good Plane</t>
  </si>
  <si>
    <t>Cost of Materials</t>
  </si>
  <si>
    <t>Cumulative Profit</t>
  </si>
  <si>
    <t>unfinished/undelivered planes</t>
  </si>
  <si>
    <t>table space used</t>
  </si>
  <si>
    <t># planes which failed the quality control test</t>
  </si>
  <si>
    <t># planes which passed the quality control test</t>
  </si>
  <si>
    <t>Total Run Profit</t>
  </si>
  <si>
    <t>Cost of Scrap</t>
  </si>
  <si>
    <t>Scrap*£1,000,000</t>
  </si>
  <si>
    <t>WIP x £1,000,000</t>
  </si>
  <si>
    <t>Value of Goods Sold (£)</t>
  </si>
  <si>
    <t>Value of goods sold - (Cost of WIP + Cost of Scrap)</t>
  </si>
  <si>
    <t># Good x 100 / total build (# scrap + # good)</t>
  </si>
  <si>
    <t># Good/# people/time (length of run)</t>
  </si>
  <si>
    <t>AB Run 1</t>
  </si>
  <si>
    <t>Slow_Run 1</t>
  </si>
  <si>
    <t>AB Run 2</t>
  </si>
  <si>
    <t>Slow Run 2</t>
  </si>
  <si>
    <t>AB Run 3</t>
  </si>
  <si>
    <t>Slow Run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</si>
</sst>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£&quot;#,##0;[Red]\-&quot;£&quot;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/>
    <xf numFmtId="0" fontId="2" fillId="0" borderId="1" xfId="0" applyFont="1" applyBorder="1"/>
    <xf numFmtId="6" fontId="0" fillId="3" borderId="1" xfId="0" applyNumberFormat="1" applyFill="1" applyBorder="1"/>
    <xf numFmtId="6" fontId="0" fillId="4" borderId="1" xfId="0" applyNumberFormat="1" applyFill="1" applyBorder="1"/>
    <xf numFmtId="2" fontId="1" fillId="2" borderId="1" xfId="0" applyNumberFormat="1" applyFont="1" applyFill="1" applyBorder="1"/>
    <xf numFmtId="6" fontId="1" fillId="2" borderId="1" xfId="0" applyNumberFormat="1" applyFont="1" applyFill="1" applyBorder="1"/>
    <xf numFmtId="0" fontId="3" fillId="0" borderId="0" xfId="0" applyFont="1"/>
    <xf numFmtId="6" fontId="3" fillId="0" borderId="0" xfId="0" applyNumberFormat="1" applyFont="1"/>
    <xf numFmtId="0" fontId="0" fillId="0" borderId="5" xfId="0" applyBorder="1"/>
    <xf numFmtId="0" fontId="1" fillId="0" borderId="6" xfId="0" applyFont="1" applyBorder="1"/>
    <xf numFmtId="0" fontId="1" fillId="0" borderId="5" xfId="0" applyFont="1" applyBorder="1"/>
    <xf numFmtId="0" fontId="0" fillId="0" borderId="6" xfId="0" applyBorder="1"/>
    <xf numFmtId="0" fontId="1" fillId="0" borderId="5" xfId="0" quotePrefix="1" applyFont="1" applyBorder="1"/>
    <xf numFmtId="6" fontId="1" fillId="2" borderId="6" xfId="0" applyNumberFormat="1" applyFont="1" applyFill="1" applyBorder="1"/>
    <xf numFmtId="0" fontId="1" fillId="0" borderId="7" xfId="0" applyFont="1" applyBorder="1"/>
    <xf numFmtId="0" fontId="2" fillId="0" borderId="8" xfId="0" applyFont="1" applyBorder="1"/>
    <xf numFmtId="6" fontId="1" fillId="2" borderId="8" xfId="0" applyNumberFormat="1" applyFont="1" applyFill="1" applyBorder="1"/>
    <xf numFmtId="6" fontId="1" fillId="2" borderId="9" xfId="0" applyNumberFormat="1" applyFont="1" applyFill="1" applyBorder="1"/>
    <xf numFmtId="0" fontId="1" fillId="0" borderId="10" xfId="0" applyFont="1" applyFill="1" applyBorder="1"/>
    <xf numFmtId="0" fontId="1" fillId="0" borderId="0" xfId="0" applyFont="1" applyFill="1" applyBorder="1"/>
    <xf numFmtId="0" fontId="0" fillId="0" borderId="10" xfId="0" applyFill="1" applyBorder="1"/>
    <xf numFmtId="0" fontId="0" fillId="0" borderId="0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topLeftCell="B1" workbookViewId="0">
      <selection activeCell="J19" sqref="J19"/>
    </sheetView>
  </sheetViews>
  <sheetFormatPr defaultRowHeight="14.25" x14ac:dyDescent="0.45"/>
  <cols>
    <col min="1" max="1" width="21.73046875" customWidth="1"/>
    <col min="2" max="2" width="34" customWidth="1"/>
    <col min="3" max="4" width="12.86328125" bestFit="1" customWidth="1"/>
    <col min="5" max="6" width="11.1328125" bestFit="1" customWidth="1"/>
    <col min="7" max="8" width="12.86328125" bestFit="1" customWidth="1"/>
  </cols>
  <sheetData>
    <row r="1" spans="1:8" ht="14.65" thickBot="1" x14ac:dyDescent="0.5"/>
    <row r="2" spans="1:8" x14ac:dyDescent="0.45">
      <c r="A2" s="25"/>
      <c r="B2" s="26"/>
      <c r="C2" s="26"/>
      <c r="D2" s="26"/>
      <c r="E2" s="26"/>
      <c r="F2" s="27"/>
    </row>
    <row r="3" spans="1:8" x14ac:dyDescent="0.45">
      <c r="A3" s="11" t="s">
        <v>12</v>
      </c>
      <c r="B3" s="4"/>
      <c r="C3" s="3" t="s">
        <v>28</v>
      </c>
      <c r="D3" s="3" t="s">
        <v>29</v>
      </c>
      <c r="E3" s="3" t="s">
        <v>30</v>
      </c>
      <c r="F3" s="12" t="s">
        <v>31</v>
      </c>
      <c r="G3" s="21" t="s">
        <v>32</v>
      </c>
      <c r="H3" s="22" t="s">
        <v>33</v>
      </c>
    </row>
    <row r="4" spans="1:8" x14ac:dyDescent="0.45">
      <c r="A4" s="13" t="s">
        <v>0</v>
      </c>
      <c r="B4" s="4" t="s">
        <v>17</v>
      </c>
      <c r="C4" s="1"/>
      <c r="D4" s="1"/>
      <c r="E4" s="1"/>
      <c r="F4" s="14"/>
    </row>
    <row r="5" spans="1:8" x14ac:dyDescent="0.45">
      <c r="A5" s="13" t="s">
        <v>1</v>
      </c>
      <c r="B5" s="4" t="s">
        <v>16</v>
      </c>
      <c r="C5" s="1"/>
      <c r="D5" s="1"/>
      <c r="E5" s="1"/>
      <c r="F5" s="14"/>
      <c r="G5" s="23"/>
      <c r="H5" s="24"/>
    </row>
    <row r="6" spans="1:8" x14ac:dyDescent="0.45">
      <c r="A6" s="13" t="s">
        <v>3</v>
      </c>
      <c r="B6" s="4" t="s">
        <v>23</v>
      </c>
      <c r="C6" s="5">
        <f>C5*B20</f>
        <v>0</v>
      </c>
      <c r="D6" s="5">
        <f>D5*$B$20</f>
        <v>0</v>
      </c>
      <c r="E6" s="5">
        <f t="shared" ref="E6:H6" si="0">E5*$B$20</f>
        <v>0</v>
      </c>
      <c r="F6" s="5">
        <f t="shared" si="0"/>
        <v>0</v>
      </c>
      <c r="G6" s="5">
        <f t="shared" si="0"/>
        <v>0</v>
      </c>
      <c r="H6" s="5">
        <f t="shared" si="0"/>
        <v>0</v>
      </c>
    </row>
    <row r="7" spans="1:8" x14ac:dyDescent="0.45">
      <c r="A7" s="13" t="s">
        <v>2</v>
      </c>
      <c r="B7" s="4" t="s">
        <v>18</v>
      </c>
      <c r="C7" s="1"/>
      <c r="D7" s="1"/>
      <c r="E7" s="1"/>
      <c r="F7" s="14"/>
      <c r="G7" s="23"/>
      <c r="H7" s="24"/>
    </row>
    <row r="8" spans="1:8" x14ac:dyDescent="0.45">
      <c r="A8" s="13" t="s">
        <v>21</v>
      </c>
      <c r="B8" s="4" t="s">
        <v>22</v>
      </c>
      <c r="C8" s="5">
        <f>C7*B20</f>
        <v>0</v>
      </c>
      <c r="D8" s="5">
        <f>D7*$B$20</f>
        <v>0</v>
      </c>
      <c r="E8" s="5">
        <f t="shared" ref="E8:H8" si="1">E7*$B$20</f>
        <v>0</v>
      </c>
      <c r="F8" s="5">
        <f t="shared" si="1"/>
        <v>0</v>
      </c>
      <c r="G8" s="5">
        <f t="shared" si="1"/>
        <v>0</v>
      </c>
      <c r="H8" s="5">
        <f t="shared" si="1"/>
        <v>0</v>
      </c>
    </row>
    <row r="9" spans="1:8" x14ac:dyDescent="0.45">
      <c r="A9" s="13" t="s">
        <v>4</v>
      </c>
      <c r="B9" s="4" t="s">
        <v>19</v>
      </c>
      <c r="C9" s="1"/>
      <c r="D9" s="1"/>
      <c r="E9" s="1"/>
      <c r="F9" s="14"/>
      <c r="G9" s="23"/>
    </row>
    <row r="10" spans="1:8" x14ac:dyDescent="0.45">
      <c r="A10" s="13" t="s">
        <v>5</v>
      </c>
      <c r="B10" s="4" t="s">
        <v>26</v>
      </c>
      <c r="C10" s="2" t="e">
        <f>(C9*100)/(C9+C7)</f>
        <v>#DIV/0!</v>
      </c>
      <c r="D10" s="2" t="e">
        <f t="shared" ref="D10:H10" si="2">(D9*100)/(D9+D7)</f>
        <v>#DIV/0!</v>
      </c>
      <c r="E10" s="2" t="e">
        <f t="shared" si="2"/>
        <v>#DIV/0!</v>
      </c>
      <c r="F10" s="2" t="e">
        <f t="shared" si="2"/>
        <v>#DIV/0!</v>
      </c>
      <c r="G10" s="2" t="e">
        <f t="shared" si="2"/>
        <v>#DIV/0!</v>
      </c>
      <c r="H10" s="2" t="e">
        <f t="shared" si="2"/>
        <v>#DIV/0!</v>
      </c>
    </row>
    <row r="11" spans="1:8" x14ac:dyDescent="0.45">
      <c r="A11" s="13" t="s">
        <v>24</v>
      </c>
      <c r="B11" s="4" t="s">
        <v>9</v>
      </c>
      <c r="C11" s="6">
        <f>C9*B19</f>
        <v>0</v>
      </c>
      <c r="D11" s="6">
        <f>D9*$B$19</f>
        <v>0</v>
      </c>
      <c r="E11" s="6">
        <f t="shared" ref="E11:H11" si="3">E9*$B$19</f>
        <v>0</v>
      </c>
      <c r="F11" s="6">
        <f t="shared" si="3"/>
        <v>0</v>
      </c>
      <c r="G11" s="6">
        <f t="shared" si="3"/>
        <v>0</v>
      </c>
      <c r="H11" s="6">
        <f t="shared" si="3"/>
        <v>0</v>
      </c>
    </row>
    <row r="12" spans="1:8" x14ac:dyDescent="0.45">
      <c r="A12" s="13" t="s">
        <v>11</v>
      </c>
      <c r="B12" s="4" t="s">
        <v>10</v>
      </c>
      <c r="C12" s="1"/>
      <c r="D12" s="1"/>
      <c r="E12" s="1"/>
      <c r="F12" s="14"/>
      <c r="G12" s="23"/>
      <c r="H12" s="24"/>
    </row>
    <row r="13" spans="1:8" x14ac:dyDescent="0.45">
      <c r="A13" s="13" t="s">
        <v>6</v>
      </c>
      <c r="B13" s="4"/>
      <c r="C13" s="1"/>
      <c r="D13" s="1"/>
      <c r="E13" s="1"/>
      <c r="F13" s="14"/>
      <c r="G13" s="23"/>
      <c r="H13" s="24"/>
    </row>
    <row r="14" spans="1:8" x14ac:dyDescent="0.45">
      <c r="A14" s="15" t="s">
        <v>7</v>
      </c>
      <c r="B14" s="4"/>
      <c r="C14" s="1"/>
      <c r="D14" s="1"/>
      <c r="E14" s="1"/>
      <c r="F14" s="14"/>
    </row>
    <row r="15" spans="1:8" x14ac:dyDescent="0.45">
      <c r="A15" s="13" t="s">
        <v>8</v>
      </c>
      <c r="B15" s="4" t="s">
        <v>27</v>
      </c>
      <c r="C15" s="7" t="e">
        <f>C9/C12/C13</f>
        <v>#DIV/0!</v>
      </c>
      <c r="D15" s="7" t="e">
        <f t="shared" ref="D15:H15" si="4">D9/D12/D13</f>
        <v>#DIV/0!</v>
      </c>
      <c r="E15" s="7" t="e">
        <f>E9/E12/E13</f>
        <v>#DIV/0!</v>
      </c>
      <c r="F15" s="7" t="e">
        <f t="shared" si="4"/>
        <v>#DIV/0!</v>
      </c>
      <c r="G15" s="7" t="e">
        <f t="shared" si="4"/>
        <v>#DIV/0!</v>
      </c>
      <c r="H15" s="7" t="e">
        <f t="shared" si="4"/>
        <v>#DIV/0!</v>
      </c>
    </row>
    <row r="16" spans="1:8" x14ac:dyDescent="0.45">
      <c r="A16" s="13" t="s">
        <v>20</v>
      </c>
      <c r="B16" s="4" t="s">
        <v>25</v>
      </c>
      <c r="C16" s="8">
        <f>C11-(C6+C8)</f>
        <v>0</v>
      </c>
      <c r="D16" s="8">
        <f>D11-(D6+D8)</f>
        <v>0</v>
      </c>
      <c r="E16" s="8">
        <f t="shared" ref="E16:H16" si="5">E11-(E6+E8)</f>
        <v>0</v>
      </c>
      <c r="F16" s="16">
        <f t="shared" si="5"/>
        <v>0</v>
      </c>
      <c r="G16" s="16">
        <f t="shared" si="5"/>
        <v>0</v>
      </c>
      <c r="H16" s="16">
        <f t="shared" si="5"/>
        <v>0</v>
      </c>
    </row>
    <row r="17" spans="1:8" ht="14.65" thickBot="1" x14ac:dyDescent="0.5">
      <c r="A17" s="17" t="s">
        <v>15</v>
      </c>
      <c r="B17" s="18"/>
      <c r="C17" s="19">
        <f>C16</f>
        <v>0</v>
      </c>
      <c r="D17" s="19">
        <f>C17+D16</f>
        <v>0</v>
      </c>
      <c r="E17" s="19">
        <f>D17+E16</f>
        <v>0</v>
      </c>
      <c r="F17" s="20">
        <f>E17+F16</f>
        <v>0</v>
      </c>
      <c r="G17" s="20">
        <f t="shared" ref="G17:H17" si="6">F17+G16</f>
        <v>0</v>
      </c>
      <c r="H17" s="20">
        <f t="shared" si="6"/>
        <v>0</v>
      </c>
    </row>
    <row r="19" spans="1:8" x14ac:dyDescent="0.45">
      <c r="A19" s="9" t="s">
        <v>13</v>
      </c>
      <c r="B19" s="10">
        <v>2000000</v>
      </c>
    </row>
    <row r="20" spans="1:8" x14ac:dyDescent="0.45">
      <c r="A20" s="9" t="s">
        <v>14</v>
      </c>
      <c r="B20" s="10">
        <v>1000000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86" orientation="portrait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2019-02-27T14:56:27Z</dcterms:modified>
</cp:coreProperties>
</file>