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Worked Example" state="visible" r:id="rId3"/>
    <sheet sheetId="2" name="Stage 1" state="visible" r:id="rId4"/>
    <sheet sheetId="3" name="Stage 2" state="visible" r:id="rId5"/>
  </sheets>
  <definedNames/>
  <calcPr/>
</workbook>
</file>

<file path=xl/sharedStrings.xml><?xml version="1.0" encoding="utf-8"?>
<sst xmlns="http://schemas.openxmlformats.org/spreadsheetml/2006/main" count="79" uniqueCount="53">
  <si>
    <t>Worked Example</t>
  </si>
  <si>
    <t> </t>
  </si>
  <si>
    <t>Procurement/ Purchasing</t>
  </si>
  <si>
    <t>Get estimates</t>
  </si>
  <si>
    <t>Select printer</t>
  </si>
  <si>
    <t>Marketing</t>
  </si>
  <si>
    <t>Draft layout</t>
  </si>
  <si>
    <t>Select photographer</t>
  </si>
  <si>
    <t>Commission photos</t>
  </si>
  <si>
    <t>Critical activities are those with a zero float</t>
  </si>
  <si>
    <t>The critical path links tasks with a zero float.</t>
  </si>
  <si>
    <t>Course Leader</t>
  </si>
  <si>
    <t>Get testimonials</t>
  </si>
  <si>
    <t>Brochure Design</t>
  </si>
  <si>
    <t>Write text</t>
  </si>
  <si>
    <t>Finalise layout</t>
  </si>
  <si>
    <t>Artwork to printer</t>
  </si>
  <si>
    <t>Check proofs</t>
  </si>
  <si>
    <t>Printing/ Reprographics</t>
  </si>
  <si>
    <t>Print 20,000 copies</t>
  </si>
  <si>
    <t>Calculating Earliest Times and Durations</t>
  </si>
  <si>
    <t>Earliest Start</t>
  </si>
  <si>
    <t>Duration</t>
  </si>
  <si>
    <t>Earliest Finish</t>
  </si>
  <si>
    <t>Task Description</t>
  </si>
  <si>
    <t>Latest Start</t>
  </si>
  <si>
    <t>Total Float</t>
  </si>
  <si>
    <t>Latest Finish</t>
  </si>
  <si>
    <t>Example 1</t>
  </si>
  <si>
    <t>Task X</t>
  </si>
  <si>
    <t>Task Y</t>
  </si>
  <si>
    <t>Normally the unit of time will be days.  The project will start on day zero so the Earliest Start Time of the first task will be 0.</t>
  </si>
  <si>
    <t>If there is only one task (task X) preceding task Y, then the EST of task Y = the EST of task X plus the duration of task X.</t>
  </si>
  <si>
    <t>Example 2</t>
  </si>
  <si>
    <t>Task Z</t>
  </si>
  <si>
    <t> The EST of task Z = the latest of the EFTs of tasks X and Y.</t>
  </si>
  <si>
    <t>The minimum project duration will be the EFT of the last task in the project.</t>
  </si>
  <si>
    <t>If there are two unrelated tasks (tasks X and Y) preceding task Z, then do the same calculation for each route.  </t>
  </si>
  <si>
    <t>Calculating Latest Times and Floats</t>
  </si>
  <si>
    <t>EST</t>
  </si>
  <si>
    <t>DUR</t>
  </si>
  <si>
    <t>EFT</t>
  </si>
  <si>
    <t>LST</t>
  </si>
  <si>
    <t>FLOAT</t>
  </si>
  <si>
    <t>LFT</t>
  </si>
  <si>
    <t>The LFT is the latest time an activity can be completed without delaying the whole project.</t>
  </si>
  <si>
    <t>The FLOAT of a task = LFT - (EST + DUR).  It is the number of days the task can be delayed without delaying the next task. </t>
  </si>
  <si>
    <t>It follows that any delay to the start date of a task uses some of this float. </t>
  </si>
  <si>
    <t>To calculate latest finish times, start from the final task and work backwards through each task to the start.</t>
  </si>
  <si>
    <t>If only one task (task X) directly precedes task Y, then the LFT of task X = LFT of task Y - DUR of task Y
</t>
  </si>
  <si>
    <t> It is not a good idea to say "we don't have to start a task until the LST" because you then have no contingency in case anything unexpected happens to cause a delay halfway through the task.</t>
  </si>
  <si>
    <t>If two or more tasks directly follow task X, do the same calculation for each route.  </t>
  </si>
  <si>
    <t>The LFT of Task X = the earliest of the LSTs of tasks Y and Z.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</si>
</sst>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9">
    <font>
      <b val="0"/>
      <i val="0"/>
      <strike val="0"/>
      <u val="none"/>
      <sz val="10.0"/>
      <color rgb="FF000000"/>
      <name val="Arial"/>
    </font>
    <font>
      <b val="0"/>
      <i/>
      <strike val="0"/>
      <u val="none"/>
      <sz val="9.0"/>
      <color rgb="FF000000"/>
      <name val="Arial"/>
    </font>
    <font>
      <b val="0"/>
      <i/>
      <strike val="0"/>
      <u val="none"/>
      <sz val="9.0"/>
      <color rgb="FF000000"/>
      <name val="Arial"/>
    </font>
    <font>
      <b/>
      <i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/>
      <i val="0"/>
      <strike val="0"/>
      <u val="none"/>
      <sz val="14.0"/>
      <color rgb="FF000000"/>
      <name val="Arial"/>
    </font>
    <font>
      <b/>
      <i/>
      <strike val="0"/>
      <u val="none"/>
      <sz val="9.0"/>
      <color rgb="FF000000"/>
      <name val="Arial"/>
    </font>
    <font>
      <b val="0"/>
      <i val="0"/>
      <strike val="0"/>
      <u val="none"/>
      <sz val="10.0"/>
      <color rgb="FF000000"/>
      <name val="Arial"/>
    </font>
    <font>
      <b/>
      <i/>
      <strike val="0"/>
      <u val="none"/>
      <sz val="9.0"/>
      <color rgb="FF000000"/>
      <name val="Arial"/>
    </font>
    <font>
      <b val="0"/>
      <i/>
      <strike val="0"/>
      <u val="none"/>
      <sz val="9.0"/>
      <color rgb="FF000000"/>
      <name val="Arial"/>
    </font>
    <font>
      <b val="0"/>
      <i val="0"/>
      <strike val="0"/>
      <u val="none"/>
      <sz val="10.0"/>
      <color rgb="FFFF0000"/>
      <name val="Arial"/>
    </font>
    <font>
      <b val="0"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FF0000"/>
      <name val="Arial"/>
    </font>
    <font>
      <b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/>
      <i val="0"/>
      <strike val="0"/>
      <u val="none"/>
      <sz val="14.0"/>
      <color rgb="FF000000"/>
      <name val="Arial"/>
    </font>
    <font>
      <b val="0"/>
      <i val="0"/>
      <strike val="0"/>
      <u val="none"/>
      <sz val="10.0"/>
      <color rgb="FF000000"/>
      <name val="Arial"/>
    </font>
  </fonts>
  <fills count="3">
    <fill>
      <patternFill patternType="none"/>
    </fill>
    <fill>
      <patternFill patternType="gray125">
        <bgColor rgb="FFFFFFFF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fillId="0" numFmtId="0" borderId="0" fontId="0"/>
  </cellStyleXfs>
  <cellXfs count="26">
    <xf applyAlignment="1" fillId="0" xfId="0" numFmtId="0" borderId="0" fontId="0">
      <alignment vertical="bottom" horizontal="general" wrapText="1"/>
    </xf>
    <xf applyAlignment="1" fillId="0" xfId="0" numFmtId="0" borderId="0" applyFont="1" fontId="1">
      <alignment vertical="center" horizontal="general" wrapText="1"/>
    </xf>
    <xf applyAlignment="1" fillId="0" xfId="0" numFmtId="0" borderId="0" applyFont="1" fontId="2">
      <alignment vertical="center" horizontal="left" wrapText="1"/>
    </xf>
    <xf applyBorder="1" applyAlignment="1" fillId="0" xfId="0" numFmtId="0" borderId="1" fontId="0">
      <alignment vertical="bottom" horizontal="general" wrapText="1"/>
    </xf>
    <xf applyBorder="1" applyAlignment="1" fillId="0" xfId="0" numFmtId="0" borderId="2" fontId="0">
      <alignment vertical="bottom" horizontal="general" wrapText="1"/>
    </xf>
    <xf applyBorder="1" applyAlignment="1" fillId="0" xfId="0" numFmtId="0" borderId="3" applyFont="1" fontId="3">
      <alignment vertical="top" horizontal="left"/>
    </xf>
    <xf applyAlignment="1" fillId="0" xfId="0" numFmtId="0" borderId="0" applyFont="1" fontId="4">
      <alignment vertical="top" horizontal="left" wrapText="1"/>
    </xf>
    <xf applyBorder="1" applyAlignment="1" fillId="2" xfId="0" numFmtId="0" borderId="4" applyFont="1" fontId="5" applyFill="1">
      <alignment vertical="center" horizontal="center" wrapText="1"/>
    </xf>
    <xf applyBorder="1" applyAlignment="1" fillId="0" xfId="0" numFmtId="0" borderId="5" fontId="0">
      <alignment vertical="bottom" horizontal="general" wrapText="1"/>
    </xf>
    <xf applyAlignment="1" fillId="0" xfId="0" numFmtId="0" borderId="0" applyFont="1" fontId="6">
      <alignment vertical="bottom" horizontal="left" wrapText="1"/>
    </xf>
    <xf applyAlignment="1" fillId="0" xfId="0" numFmtId="0" borderId="0" applyFont="1" fontId="7">
      <alignment vertical="center" horizontal="left"/>
    </xf>
    <xf applyAlignment="1" fillId="0" xfId="0" numFmtId="0" borderId="0" applyFont="1" fontId="8">
      <alignment vertical="center" horizontal="left" wrapText="1"/>
    </xf>
    <xf applyBorder="1" applyAlignment="1" fillId="0" xfId="0" numFmtId="0" borderId="6" applyFont="1" fontId="9">
      <alignment vertical="center" horizontal="left"/>
    </xf>
    <xf applyBorder="1" applyAlignment="1" fillId="0" xfId="0" numFmtId="0" borderId="7" applyFont="1" fontId="10">
      <alignment vertical="center" horizontal="general" wrapText="1"/>
    </xf>
    <xf applyAlignment="1" fillId="0" xfId="0" numFmtId="0" borderId="0" applyFont="1" fontId="11">
      <alignment vertical="bottom" horizontal="left"/>
    </xf>
    <xf applyBorder="1" applyAlignment="1" fillId="0" xfId="0" numFmtId="0" borderId="8" fontId="0">
      <alignment vertical="bottom" horizontal="general" wrapText="1"/>
    </xf>
    <xf applyBorder="1" applyAlignment="1" fillId="0" xfId="0" numFmtId="0" borderId="9" fontId="0">
      <alignment vertical="bottom" horizontal="general" wrapText="1"/>
    </xf>
    <xf applyBorder="1" applyAlignment="1" fillId="0" xfId="0" numFmtId="0" borderId="10" fontId="0">
      <alignment vertical="bottom" horizontal="general" wrapText="1"/>
    </xf>
    <xf applyBorder="1" applyAlignment="1" fillId="0" xfId="0" numFmtId="0" borderId="11" applyFont="1" fontId="12">
      <alignment vertical="center" horizontal="center"/>
    </xf>
    <xf applyAlignment="1" fillId="0" xfId="0" numFmtId="0" borderId="0" applyFont="1" fontId="13">
      <alignment vertical="bottom" horizontal="left"/>
    </xf>
    <xf applyAlignment="1" fillId="0" xfId="0" numFmtId="0" borderId="0" applyFont="1" fontId="14">
      <alignment vertical="top" horizontal="left" wrapText="1"/>
    </xf>
    <xf applyBorder="1" applyAlignment="1" fillId="0" xfId="0" numFmtId="0" borderId="12" applyFont="1" fontId="15">
      <alignment vertical="center" horizontal="center"/>
    </xf>
    <xf applyBorder="1" applyAlignment="1" fillId="0" xfId="0" numFmtId="0" borderId="13" fontId="0">
      <alignment vertical="bottom" horizontal="general" wrapText="1"/>
    </xf>
    <xf applyBorder="1" applyAlignment="1" fillId="0" xfId="0" numFmtId="0" borderId="14" applyFont="1" fontId="16">
      <alignment vertical="center" horizontal="center" wrapText="1"/>
    </xf>
    <xf applyAlignment="1" fillId="0" xfId="0" numFmtId="0" borderId="0" applyFont="1" fontId="17">
      <alignment vertical="top" horizontal="left" wrapText="1"/>
    </xf>
    <xf applyAlignment="1" fillId="0" xfId="0" numFmtId="0" borderId="0" applyFont="1" fontId="18">
      <alignment vertical="center" horizontal="general"/>
    </xf>
  </cellXfs>
  <cellStyles count="1">
    <cellStyle builtinId="0" name="Normal" xfId="0"/>
  </cell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worksheet" Target="worksheets/sheet1.xml"/><Relationship Id="rId7" Type="http://schemas.openxmlformats.org/officeDocument/2006/relationships/customXml" Target="../customXml/item2.xml"/><Relationship Id="rId2" Type="http://schemas.openxmlformats.org/officeDocument/2006/relationships/sharedStrings" Target="sharedStrings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6.0" defaultRowHeight="27.75"/>
  <cols>
    <col min="1" customWidth="1" max="1" width="1.86"/>
    <col min="2" customWidth="1" max="2" width="17.86"/>
    <col min="6" customWidth="1" max="6" width="1.86"/>
    <col min="10" customWidth="1" max="10" width="4.71"/>
    <col min="14" customWidth="1" max="14" width="1.86"/>
    <col min="18" customWidth="1" max="18" width="1.86"/>
    <col min="22" customWidth="1" max="22" width="1.86"/>
    <col min="26" customWidth="1" max="26" width="1.86"/>
  </cols>
  <sheetData>
    <row customHeight="1" r="1" ht="39.75">
      <c t="s" s="9" r="B1">
        <v>0</v>
      </c>
    </row>
    <row customHeight="1" r="2" ht="12.75">
      <c t="s" s="25" r="C2">
        <v>1</v>
      </c>
      <c s="16" r="K2"/>
      <c s="16" r="L2"/>
      <c s="16" r="M2"/>
      <c s="16" r="O2"/>
      <c s="16" r="P2"/>
      <c s="16" r="Q2"/>
    </row>
    <row r="3">
      <c s="8" r="J3"/>
      <c s="23" r="K3">
        <f>I7</f>
        <v>5</v>
      </c>
      <c s="7" r="L3">
        <v>5</v>
      </c>
      <c s="23" r="M3">
        <f>(K3+L3)</f>
        <v>10</v>
      </c>
      <c s="3" r="N3"/>
      <c s="23" r="O3">
        <f>(K3+L3)</f>
        <v>10</v>
      </c>
      <c s="7" r="P3">
        <v>1</v>
      </c>
      <c s="23" r="Q3">
        <f>O3+P3</f>
        <v>11</v>
      </c>
      <c s="17" r="R3"/>
    </row>
    <row r="4">
      <c t="s" s="2" r="B4">
        <v>2</v>
      </c>
      <c s="8" r="J4"/>
      <c t="s" s="18" r="K4">
        <v>3</v>
      </c>
      <c s="15" r="L4"/>
      <c s="15" r="M4"/>
      <c s="8" r="N4"/>
      <c t="s" s="21" r="O4">
        <v>4</v>
      </c>
      <c s="15" r="P4"/>
      <c s="22" r="Q4"/>
      <c s="17" r="R4"/>
    </row>
    <row r="5">
      <c s="8" r="J5"/>
      <c s="23" r="K5">
        <f>M5-L3</f>
        <v>19</v>
      </c>
      <c s="23" r="L5">
        <f>(M5-K3)-L3</f>
        <v>14</v>
      </c>
      <c s="23" r="M5">
        <f>O5</f>
        <v>24</v>
      </c>
      <c s="3" r="N5"/>
      <c s="23" r="O5">
        <f>Q5-P3</f>
        <v>24</v>
      </c>
      <c s="23" r="P5">
        <f>((Q5-O3)-P3)</f>
        <v>14</v>
      </c>
      <c s="23" r="Q5">
        <f>S17</f>
        <v>25</v>
      </c>
      <c s="17" r="R5"/>
    </row>
    <row customHeight="1" r="6" ht="12.75">
      <c s="16" r="C6"/>
      <c s="16" r="D6"/>
      <c s="16" r="E6"/>
      <c s="16" r="G6"/>
      <c s="16" r="H6"/>
      <c s="16" r="I6"/>
      <c s="15" r="K6"/>
      <c s="15" r="L6"/>
      <c s="15" r="M6"/>
      <c s="15" r="O6"/>
      <c s="15" r="P6"/>
      <c s="15" r="Q6"/>
    </row>
    <row r="7">
      <c s="8" r="B7"/>
      <c s="7" r="C7">
        <v>0</v>
      </c>
      <c s="7" r="D7">
        <v>1</v>
      </c>
      <c s="23" r="E7">
        <f>(C7+D7)</f>
        <v>1</v>
      </c>
      <c s="3" r="F7"/>
      <c s="23" r="G7">
        <f>(C7+D7)</f>
        <v>1</v>
      </c>
      <c s="7" r="H7">
        <v>4</v>
      </c>
      <c s="23" r="I7">
        <f>G7+H7</f>
        <v>5</v>
      </c>
      <c s="3" r="J7"/>
      <c s="23" r="K7">
        <f>I7</f>
        <v>5</v>
      </c>
      <c s="7" r="L7">
        <v>1</v>
      </c>
      <c s="23" r="M7">
        <f>(K7+L7)</f>
        <v>6</v>
      </c>
      <c s="3" r="N7"/>
      <c s="23" r="O7">
        <f>(K7+L7)</f>
        <v>6</v>
      </c>
      <c s="7" r="P7">
        <v>1</v>
      </c>
      <c s="23" r="Q7">
        <f>O7+P7</f>
        <v>7</v>
      </c>
      <c s="17" r="R7"/>
    </row>
    <row r="8">
      <c t="s" s="13" r="B8">
        <v>5</v>
      </c>
      <c t="s" s="18" r="C8">
        <v>4</v>
      </c>
      <c s="15" r="D8"/>
      <c s="15" r="E8"/>
      <c s="8" r="F8"/>
      <c t="s" s="21" r="G8">
        <v>6</v>
      </c>
      <c s="15" r="H8"/>
      <c s="22" r="I8"/>
      <c s="3" r="J8"/>
      <c t="s" s="18" r="K8">
        <v>7</v>
      </c>
      <c s="15" r="L8"/>
      <c s="15" r="M8"/>
      <c s="8" r="N8"/>
      <c t="s" s="21" r="O8">
        <v>8</v>
      </c>
      <c s="15" r="P8"/>
      <c s="22" r="Q8"/>
      <c s="17" r="R8"/>
    </row>
    <row r="9">
      <c s="8" r="B9"/>
      <c s="23" r="C9">
        <f>E9-D7</f>
        <v>0</v>
      </c>
      <c s="23" r="D9">
        <f>(E9-C7)-D7</f>
        <v>0</v>
      </c>
      <c s="23" r="E9">
        <f>G9</f>
        <v>1</v>
      </c>
      <c s="3" r="F9"/>
      <c s="23" r="G9">
        <f>I9-H7</f>
        <v>1</v>
      </c>
      <c s="23" r="H9">
        <f>((I9-G7)-H7)</f>
        <v>0</v>
      </c>
      <c s="23" r="I9">
        <f>MIN(K13,K9,K5)</f>
        <v>5</v>
      </c>
      <c s="3" r="J9"/>
      <c s="23" r="K9">
        <f>M9-L7</f>
        <v>23</v>
      </c>
      <c s="23" r="L9">
        <f>(M9-K7)-L7</f>
        <v>18</v>
      </c>
      <c s="23" r="M9">
        <f>O9</f>
        <v>24</v>
      </c>
      <c s="3" r="N9"/>
      <c s="23" r="O9">
        <f>Q9-P7</f>
        <v>24</v>
      </c>
      <c s="23" r="P9">
        <f>((Q9-O7)-P7)</f>
        <v>18</v>
      </c>
      <c s="23" r="Q9">
        <f>S17</f>
        <v>25</v>
      </c>
      <c s="17" r="R9"/>
    </row>
    <row customHeight="1" r="10" ht="12.75">
      <c s="4" r="C10"/>
      <c s="4" r="D10"/>
      <c s="4" r="E10"/>
      <c s="4" r="G10"/>
      <c s="4" r="H10"/>
      <c s="4" r="I10"/>
      <c s="15" r="K10"/>
      <c s="15" r="L10"/>
      <c s="15" r="M10"/>
      <c s="4" r="O10"/>
      <c s="4" r="P10"/>
      <c s="4" r="Q10"/>
      <c t="s" s="14" r="U10">
        <v>9</v>
      </c>
    </row>
    <row r="11">
      <c s="8" r="J11"/>
      <c s="23" r="K11">
        <f>I7</f>
        <v>5</v>
      </c>
      <c s="7" r="L11">
        <v>10</v>
      </c>
      <c s="23" r="M11">
        <f>(K11+L11)</f>
        <v>15</v>
      </c>
      <c s="17" r="N11"/>
      <c t="s" s="19" r="U11">
        <v>10</v>
      </c>
    </row>
    <row r="12">
      <c t="s" s="1" r="B12">
        <v>11</v>
      </c>
      <c s="8" r="J12"/>
      <c t="s" s="18" r="K12">
        <v>12</v>
      </c>
      <c s="15" r="L12"/>
      <c s="15" r="M12"/>
    </row>
    <row r="13">
      <c s="8" r="J13"/>
      <c s="23" r="K13">
        <f>M13-L11</f>
        <v>5</v>
      </c>
      <c s="23" r="L13">
        <f>(M13-K11)-L11</f>
        <v>0</v>
      </c>
      <c s="23" r="M13">
        <f>O17</f>
        <v>15</v>
      </c>
      <c s="17" r="N13"/>
    </row>
    <row customHeight="1" r="14" ht="12.75">
      <c s="4" r="K14"/>
      <c s="4" r="L14"/>
      <c s="4" r="M14"/>
      <c s="16" r="O14"/>
      <c s="16" r="P14"/>
      <c s="16" r="Q14"/>
      <c s="16" r="S14"/>
      <c s="16" r="T14"/>
      <c s="16" r="U14"/>
      <c s="16" r="W14"/>
      <c s="16" r="X14"/>
      <c s="16" r="Y14"/>
      <c s="16" r="AA14"/>
      <c s="16" r="AB14"/>
      <c s="16" r="AC14"/>
    </row>
    <row r="15">
      <c s="8" r="N15"/>
      <c s="23" r="O15">
        <f>M11</f>
        <v>15</v>
      </c>
      <c s="7" r="P15">
        <v>10</v>
      </c>
      <c s="23" r="Q15">
        <f>O15+P15</f>
        <v>25</v>
      </c>
      <c s="3" r="R15"/>
      <c s="23" r="S15">
        <f>MAX(Q15,Q7,Q3)</f>
        <v>25</v>
      </c>
      <c s="7" r="T15">
        <v>3</v>
      </c>
      <c s="23" r="U15">
        <f>S15+T15</f>
        <v>28</v>
      </c>
      <c s="3" r="V15"/>
      <c s="23" r="W15">
        <f>U15</f>
        <v>28</v>
      </c>
      <c s="7" r="X15">
        <v>1</v>
      </c>
      <c s="23" r="Y15">
        <f>(W15+X15)</f>
        <v>29</v>
      </c>
      <c s="3" r="Z15"/>
      <c s="23" r="AA15">
        <f>Y15</f>
        <v>29</v>
      </c>
      <c s="7" r="AB15">
        <v>2</v>
      </c>
      <c s="23" r="AC15">
        <f>AA15+AB15</f>
        <v>31</v>
      </c>
    </row>
    <row r="16">
      <c t="s" s="1" r="B16">
        <v>13</v>
      </c>
      <c s="8" r="N16"/>
      <c t="s" s="21" r="O16">
        <v>14</v>
      </c>
      <c s="15" r="P16"/>
      <c s="22" r="Q16"/>
      <c s="3" r="R16"/>
      <c t="s" s="21" r="S16">
        <v>15</v>
      </c>
      <c s="15" r="T16"/>
      <c s="22" r="U16"/>
      <c s="3" r="V16"/>
      <c t="s" s="18" r="W16">
        <v>16</v>
      </c>
      <c s="15" r="X16"/>
      <c s="15" r="Y16"/>
      <c s="8" r="Z16"/>
      <c t="s" s="21" r="AA16">
        <v>17</v>
      </c>
      <c s="15" r="AB16"/>
      <c s="22" r="AC16"/>
    </row>
    <row r="17">
      <c s="8" r="N17"/>
      <c s="23" r="O17">
        <f>Q17-P15</f>
        <v>15</v>
      </c>
      <c s="23" r="P17">
        <f>((Q17-O15)-P15)</f>
        <v>0</v>
      </c>
      <c s="23" r="Q17">
        <f>S17</f>
        <v>25</v>
      </c>
      <c s="3" r="R17"/>
      <c s="23" r="S17">
        <f>U17-T15</f>
        <v>25</v>
      </c>
      <c s="23" r="T17">
        <f>((U17-S15)-T15)</f>
        <v>0</v>
      </c>
      <c s="23" r="U17">
        <f>W17</f>
        <v>28</v>
      </c>
      <c s="3" r="V17"/>
      <c s="23" r="W17">
        <f>Y17-X15</f>
        <v>28</v>
      </c>
      <c s="23" r="X17">
        <f>(Y17-W15)-X15</f>
        <v>0</v>
      </c>
      <c s="23" r="Y17">
        <f>AA17</f>
        <v>29</v>
      </c>
      <c s="3" r="Z17"/>
      <c s="23" r="AA17">
        <f>AC17-AB15</f>
        <v>29</v>
      </c>
      <c s="23" r="AB17">
        <f>((AC17-AA15)-AB15)</f>
        <v>0</v>
      </c>
      <c s="23" r="AC17">
        <f>AA21</f>
        <v>31</v>
      </c>
    </row>
    <row customHeight="1" r="18" ht="12.75">
      <c s="4" r="O18"/>
      <c s="4" r="P18"/>
      <c s="4" r="Q18"/>
      <c s="4" r="S18"/>
      <c s="4" r="T18"/>
      <c s="4" r="U18"/>
      <c s="4" r="W18"/>
      <c s="4" r="X18"/>
      <c s="4" r="Y18"/>
      <c s="15" r="AA18"/>
      <c s="15" r="AB18"/>
      <c s="15" r="AC18"/>
    </row>
    <row r="19">
      <c s="8" r="Z19"/>
      <c s="23" r="AA19">
        <f>AC15</f>
        <v>31</v>
      </c>
      <c s="7" r="AB19">
        <v>15</v>
      </c>
      <c s="23" r="AC19">
        <f>AA19+AB19</f>
        <v>46</v>
      </c>
    </row>
    <row r="20">
      <c t="s" s="1" r="B20">
        <v>18</v>
      </c>
      <c s="8" r="Z20"/>
      <c t="s" s="21" r="AA20">
        <v>19</v>
      </c>
      <c s="15" r="AB20"/>
      <c s="22" r="AC20"/>
    </row>
    <row r="21">
      <c s="8" r="Z21"/>
      <c s="23" r="AA21">
        <f>AC21-AB19</f>
        <v>31</v>
      </c>
      <c s="23" r="AB21">
        <f>((AC21-AA19)-AB19)</f>
        <v>0</v>
      </c>
      <c s="7" r="AC21">
        <v>46</v>
      </c>
    </row>
  </sheetData>
  <mergeCells count="15">
    <mergeCell ref="B1:C1"/>
    <mergeCell ref="K4:M4"/>
    <mergeCell ref="O4:Q4"/>
    <mergeCell ref="C8:E8"/>
    <mergeCell ref="G8:I8"/>
    <mergeCell ref="K8:M8"/>
    <mergeCell ref="O8:Q8"/>
    <mergeCell ref="U10:AB10"/>
    <mergeCell ref="U11:AB11"/>
    <mergeCell ref="K12:M12"/>
    <mergeCell ref="O16:Q16"/>
    <mergeCell ref="S16:U16"/>
    <mergeCell ref="W16:Y16"/>
    <mergeCell ref="AA16:AC16"/>
    <mergeCell ref="AA20:AC20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9.14" defaultRowHeight="12.75"/>
  <cols>
    <col min="1" customWidth="1" max="1" width="2.71"/>
    <col min="5" customWidth="1" max="5" width="6.14"/>
    <col min="7" customWidth="1" max="7" width="8.71"/>
  </cols>
  <sheetData>
    <row customHeight="1" r="1" ht="23.25">
      <c s="16" r="F1"/>
      <c s="16" r="G1"/>
      <c s="16" r="H1"/>
    </row>
    <row customHeight="1" r="2" ht="36.75">
      <c t="s" s="24" r="B2">
        <v>20</v>
      </c>
      <c s="8" r="E2"/>
      <c t="s" s="23" r="F2">
        <v>21</v>
      </c>
      <c t="s" s="23" r="G2">
        <v>22</v>
      </c>
      <c t="s" s="23" r="H2">
        <v>23</v>
      </c>
      <c s="17" r="I2"/>
    </row>
    <row customHeight="1" r="3" ht="36.75">
      <c s="8" r="E3"/>
      <c t="s" s="21" r="F3">
        <v>24</v>
      </c>
      <c s="15" r="G3"/>
      <c s="22" r="H3"/>
      <c s="17" r="I3"/>
    </row>
    <row customHeight="1" r="4" ht="36.75">
      <c s="8" r="E4"/>
      <c t="s" s="23" r="F4">
        <v>25</v>
      </c>
      <c t="s" s="23" r="G4">
        <v>26</v>
      </c>
      <c t="s" s="23" r="H4">
        <v>27</v>
      </c>
      <c s="17" r="I4"/>
    </row>
    <row customHeight="1" r="5" ht="27.75">
      <c t="s" s="5" r="B5">
        <v>28</v>
      </c>
      <c s="16" r="C5"/>
      <c s="16" r="D5"/>
      <c s="15" r="F5"/>
      <c s="15" r="G5"/>
      <c s="15" r="H5"/>
    </row>
    <row customHeight="1" r="6" ht="29.25">
      <c s="8" r="A6"/>
      <c s="7" r="B6">
        <v>1</v>
      </c>
      <c s="7" r="C6">
        <v>3</v>
      </c>
      <c s="23" r="D6">
        <f>(B6+C6)</f>
        <v>4</v>
      </c>
      <c s="3" r="E6"/>
      <c s="23" r="F6">
        <f>(B6+C6)</f>
        <v>4</v>
      </c>
      <c s="7" r="G6">
        <v>2</v>
      </c>
      <c s="23" r="H6">
        <f>F6+G6</f>
        <v>6</v>
      </c>
      <c s="17" r="I6"/>
    </row>
    <row customHeight="1" r="7" ht="29.25">
      <c s="8" r="A7"/>
      <c t="s" s="21" r="B7">
        <v>29</v>
      </c>
      <c s="15" r="C7"/>
      <c s="22" r="D7"/>
      <c s="3" r="E7"/>
      <c t="s" s="21" r="F7">
        <v>30</v>
      </c>
      <c s="15" r="G7"/>
      <c s="22" r="H7"/>
      <c s="17" r="I7"/>
    </row>
    <row customHeight="1" r="8" ht="29.25">
      <c s="8" r="A8"/>
      <c t="s" s="23" r="B8">
        <v>1</v>
      </c>
      <c t="s" s="23" r="C8">
        <v>1</v>
      </c>
      <c t="s" s="23" r="D8">
        <v>1</v>
      </c>
      <c s="3" r="E8"/>
      <c t="s" s="23" r="F8">
        <v>1</v>
      </c>
      <c t="s" s="23" r="G8">
        <v>1</v>
      </c>
      <c t="s" s="23" r="H8">
        <v>1</v>
      </c>
      <c s="17" r="I8"/>
    </row>
    <row customHeight="1" r="9" ht="14.25">
      <c s="4" r="B9"/>
      <c s="4" r="C9"/>
      <c s="4" r="D9"/>
      <c s="4" r="F9"/>
      <c s="4" r="G9"/>
      <c s="4" r="H9"/>
    </row>
    <row customHeight="1" r="10" ht="81.75">
      <c t="s" s="6" r="B10">
        <v>31</v>
      </c>
      <c t="s" s="6" r="F10">
        <v>32</v>
      </c>
    </row>
    <row customHeight="1" r="11" ht="29.25">
      <c t="s" s="5" r="B11">
        <v>33</v>
      </c>
      <c s="16" r="C11"/>
      <c s="16" r="D11"/>
      <c s="16" r="F11"/>
      <c s="16" r="G11"/>
      <c s="16" r="H11"/>
    </row>
    <row customHeight="1" r="12" ht="29.25">
      <c s="8" r="A12"/>
      <c s="7" r="B12">
        <v>0</v>
      </c>
      <c s="7" r="C12">
        <v>3</v>
      </c>
      <c s="23" r="D12">
        <f>(B12+C12)</f>
        <v>3</v>
      </c>
      <c s="3" r="E12"/>
      <c s="23" r="F12">
        <f>MAX(D12,D16)</f>
        <v>5</v>
      </c>
      <c s="7" r="G12">
        <v>2</v>
      </c>
      <c s="23" r="H12">
        <f>F12+G12</f>
        <v>7</v>
      </c>
      <c s="17" r="I12"/>
    </row>
    <row customHeight="1" r="13" ht="29.25">
      <c s="8" r="A13"/>
      <c t="s" s="21" r="B13">
        <v>29</v>
      </c>
      <c s="15" r="C13"/>
      <c s="22" r="D13"/>
      <c s="3" r="E13"/>
      <c t="s" s="21" r="F13">
        <v>34</v>
      </c>
      <c s="15" r="G13"/>
      <c s="22" r="H13"/>
      <c s="17" r="I13"/>
    </row>
    <row customHeight="1" r="14" ht="29.25">
      <c s="8" r="A14"/>
      <c t="s" s="23" r="B14">
        <v>1</v>
      </c>
      <c t="s" s="23" r="C14">
        <v>1</v>
      </c>
      <c t="s" s="23" r="D14">
        <v>1</v>
      </c>
      <c s="3" r="E14"/>
      <c t="s" s="23" r="F14">
        <v>1</v>
      </c>
      <c t="s" s="23" r="G14">
        <v>1</v>
      </c>
      <c t="s" s="23" r="H14">
        <v>1</v>
      </c>
      <c s="17" r="I14"/>
    </row>
    <row customHeight="1" r="15" ht="13.5">
      <c s="15" r="B15"/>
      <c s="15" r="C15"/>
      <c s="15" r="D15"/>
      <c s="4" r="F15"/>
      <c s="4" r="G15"/>
      <c s="4" r="H15"/>
    </row>
    <row customHeight="1" r="16" ht="29.25">
      <c s="8" r="A16"/>
      <c s="7" r="B16">
        <v>0</v>
      </c>
      <c s="7" r="C16">
        <v>5</v>
      </c>
      <c s="23" r="D16">
        <f>(B16+C16)</f>
        <v>5</v>
      </c>
      <c s="17" r="E16"/>
      <c t="s" s="6" r="F16">
        <v>35</v>
      </c>
    </row>
    <row customHeight="1" r="17" ht="29.25">
      <c s="8" r="A17"/>
      <c t="s" s="21" r="B17">
        <v>30</v>
      </c>
      <c s="15" r="C17"/>
      <c s="22" r="D17"/>
      <c s="17" r="E17"/>
    </row>
    <row customHeight="1" r="18" ht="29.25">
      <c s="8" r="A18"/>
      <c t="s" s="23" r="B18">
        <v>1</v>
      </c>
      <c t="s" s="23" r="C18">
        <v>1</v>
      </c>
      <c t="s" s="23" r="D18">
        <v>1</v>
      </c>
      <c s="17" r="E18"/>
      <c t="s" s="20" r="F18">
        <v>36</v>
      </c>
    </row>
    <row r="19">
      <c s="4" r="B19"/>
      <c s="4" r="C19"/>
      <c s="4" r="D19"/>
    </row>
    <row customHeight="1" r="20" ht="61.5">
      <c t="s" s="6" r="B20">
        <v>37</v>
      </c>
    </row>
  </sheetData>
  <mergeCells count="14">
    <mergeCell ref="B2:D2"/>
    <mergeCell ref="F3:H3"/>
    <mergeCell ref="B5:C5"/>
    <mergeCell ref="B7:D7"/>
    <mergeCell ref="F7:H7"/>
    <mergeCell ref="B10:D10"/>
    <mergeCell ref="F10:H10"/>
    <mergeCell ref="B11:C11"/>
    <mergeCell ref="B13:D13"/>
    <mergeCell ref="F13:H13"/>
    <mergeCell ref="F16:H16"/>
    <mergeCell ref="B17:D17"/>
    <mergeCell ref="F18:I18"/>
    <mergeCell ref="B20:D20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8.57" defaultRowHeight="36.0"/>
  <cols>
    <col min="1" customWidth="1" max="1" width="2.57"/>
    <col min="2" customWidth="1" max="3" width="9.57"/>
    <col min="4" customWidth="1" max="4" width="9.71"/>
    <col min="5" customWidth="1" max="5" width="4.86"/>
    <col min="6" customWidth="1" max="8" width="9.71"/>
    <col min="9" customWidth="1" max="9" width="2.57"/>
  </cols>
  <sheetData>
    <row customHeight="1" r="1" ht="13.5">
      <c s="16" r="F1"/>
      <c s="16" r="G1"/>
      <c s="16" r="H1"/>
    </row>
    <row r="2">
      <c t="s" s="24" r="B2">
        <v>38</v>
      </c>
      <c s="8" r="E2"/>
      <c t="s" s="23" r="F2">
        <v>39</v>
      </c>
      <c t="s" s="23" r="G2">
        <v>40</v>
      </c>
      <c t="s" s="23" r="H2">
        <v>41</v>
      </c>
      <c s="17" r="I2"/>
    </row>
    <row r="3">
      <c s="8" r="E3"/>
      <c t="s" s="21" r="F3">
        <v>24</v>
      </c>
      <c s="15" r="G3"/>
      <c s="22" r="H3"/>
      <c s="17" r="I3"/>
    </row>
    <row customHeight="1" r="4" ht="39.0">
      <c s="8" r="E4"/>
      <c t="s" s="23" r="F4">
        <v>42</v>
      </c>
      <c t="s" s="23" r="G4">
        <v>43</v>
      </c>
      <c t="s" s="23" r="H4">
        <v>44</v>
      </c>
      <c s="17" r="I4"/>
      <c t="s" s="6" r="J4">
        <v>45</v>
      </c>
    </row>
    <row r="5">
      <c t="s" s="12" r="B5">
        <v>28</v>
      </c>
      <c s="16" r="C5"/>
      <c s="16" r="D5"/>
      <c s="15" r="F5"/>
      <c s="15" r="G5"/>
      <c s="15" r="H5"/>
    </row>
    <row r="6">
      <c s="8" r="A6"/>
      <c s="7" r="B6">
        <v>0</v>
      </c>
      <c s="7" r="C6">
        <v>3</v>
      </c>
      <c s="23" r="D6">
        <f>(B6+C6)</f>
        <v>3</v>
      </c>
      <c s="3" r="E6"/>
      <c s="23" r="F6">
        <f>(B6+C6)</f>
        <v>3</v>
      </c>
      <c s="7" r="G6">
        <v>2</v>
      </c>
      <c s="23" r="H6">
        <f>F6+G6</f>
        <v>5</v>
      </c>
      <c s="17" r="I6"/>
      <c t="s" s="6" r="J6">
        <v>46</v>
      </c>
    </row>
    <row r="7">
      <c s="8" r="A7"/>
      <c t="s" s="18" r="B7">
        <v>29</v>
      </c>
      <c s="15" r="C7"/>
      <c s="15" r="D7"/>
      <c s="8" r="E7"/>
      <c t="s" s="21" r="F7">
        <v>30</v>
      </c>
      <c s="15" r="G7"/>
      <c s="22" r="H7"/>
      <c s="17" r="I7"/>
    </row>
    <row r="8">
      <c s="8" r="A8"/>
      <c s="23" r="B8">
        <f>D8-C6</f>
        <v>5</v>
      </c>
      <c s="23" r="C8">
        <f>(D8-B6)-C6</f>
        <v>5</v>
      </c>
      <c s="23" r="D8">
        <f>F8</f>
        <v>8</v>
      </c>
      <c s="3" r="E8"/>
      <c s="23" r="F8">
        <f>H8-G6</f>
        <v>8</v>
      </c>
      <c s="23" r="G8">
        <f>((H8-F6)-G6)</f>
        <v>5</v>
      </c>
      <c s="7" r="H8">
        <v>10</v>
      </c>
      <c s="17" r="I8"/>
      <c t="s" s="11" r="J8">
        <v>47</v>
      </c>
    </row>
    <row customHeight="1" r="9" ht="13.5">
      <c s="4" r="B9"/>
      <c s="4" r="C9"/>
      <c s="4" r="D9"/>
      <c s="4" r="F9"/>
      <c s="4" r="G9"/>
      <c s="4" r="H9"/>
    </row>
    <row customHeight="1" r="10" ht="68.25">
      <c t="s" s="6" r="B10">
        <v>48</v>
      </c>
      <c t="s" s="6" r="F10">
        <v>49</v>
      </c>
    </row>
    <row customHeight="1" r="11" ht="14.25"/>
    <row r="12">
      <c t="s" s="6" r="B12">
        <v>50</v>
      </c>
    </row>
    <row customHeight="1" r="13" ht="15.75">
      <c s="16" r="F13"/>
      <c s="16" r="G13"/>
      <c s="16" r="H13"/>
    </row>
    <row r="14">
      <c t="s" s="10" r="B14">
        <v>33</v>
      </c>
      <c s="8" r="E14"/>
      <c s="23" r="F14">
        <f>B16+C16</f>
        <v>5</v>
      </c>
      <c s="7" r="G14">
        <v>2</v>
      </c>
      <c s="23" r="H14">
        <f>F14+G14</f>
        <v>7</v>
      </c>
      <c s="17" r="I14"/>
    </row>
    <row r="15">
      <c s="16" r="B15"/>
      <c s="16" r="C15"/>
      <c s="16" r="D15"/>
      <c s="8" r="E15"/>
      <c t="s" s="21" r="F15">
        <v>30</v>
      </c>
      <c s="15" r="G15"/>
      <c s="22" r="H15"/>
      <c s="17" r="I15"/>
    </row>
    <row r="16">
      <c s="8" r="A16"/>
      <c s="7" r="B16">
        <v>0</v>
      </c>
      <c s="7" r="C16">
        <v>5</v>
      </c>
      <c s="23" r="D16">
        <f>B16+C16</f>
        <v>5</v>
      </c>
      <c s="3" r="E16"/>
      <c s="23" r="F16">
        <f>H16-G14</f>
        <v>7</v>
      </c>
      <c s="23" r="G16">
        <f>(H16-F14)-G14</f>
        <v>2</v>
      </c>
      <c s="7" r="H16">
        <v>9</v>
      </c>
      <c s="17" r="I16"/>
      <c t="s" s="6" r="J16">
        <v>51</v>
      </c>
    </row>
    <row r="17">
      <c s="8" r="A17"/>
      <c t="s" s="18" r="B17">
        <v>29</v>
      </c>
      <c s="15" r="C17"/>
      <c s="15" r="D17"/>
      <c s="15" r="F17"/>
      <c s="15" r="G17"/>
      <c s="15" r="H17"/>
    </row>
    <row r="18">
      <c s="8" r="A18"/>
      <c s="23" r="B18">
        <f>D18-C16</f>
        <v>2</v>
      </c>
      <c s="23" r="C18">
        <f>(D18-B16)-C16</f>
        <v>2</v>
      </c>
      <c s="23" r="D18">
        <f>MIN(F16,F20)</f>
        <v>7</v>
      </c>
      <c s="3" r="E18"/>
      <c s="23" r="F18">
        <f>B16+C16</f>
        <v>5</v>
      </c>
      <c s="7" r="G18">
        <v>10</v>
      </c>
      <c s="23" r="H18">
        <f>(F18+G18)</f>
        <v>15</v>
      </c>
      <c s="17" r="I18"/>
      <c t="s" s="6" r="J18">
        <v>52</v>
      </c>
    </row>
    <row r="19">
      <c s="4" r="B19"/>
      <c s="4" r="C19"/>
      <c s="4" r="D19"/>
      <c s="8" r="E19"/>
      <c t="s" s="21" r="F19">
        <v>34</v>
      </c>
      <c s="15" r="G19"/>
      <c s="22" r="H19"/>
      <c s="17" r="I19"/>
    </row>
    <row r="20">
      <c s="8" r="E20"/>
      <c s="23" r="F20">
        <f>H20-G18</f>
        <v>15</v>
      </c>
      <c s="23" r="G20">
        <f>(H20-F18)-G18</f>
        <v>10</v>
      </c>
      <c s="7" r="H20">
        <v>25</v>
      </c>
      <c s="17" r="I20"/>
    </row>
  </sheetData>
  <mergeCells count="15">
    <mergeCell ref="B2:D2"/>
    <mergeCell ref="F3:H3"/>
    <mergeCell ref="J4:M4"/>
    <mergeCell ref="J6:M7"/>
    <mergeCell ref="B7:D7"/>
    <mergeCell ref="F7:H7"/>
    <mergeCell ref="J8:M8"/>
    <mergeCell ref="B10:D10"/>
    <mergeCell ref="F10:H10"/>
    <mergeCell ref="B12:M12"/>
    <mergeCell ref="F15:H15"/>
    <mergeCell ref="J16:M16"/>
    <mergeCell ref="B17:D17"/>
    <mergeCell ref="J18:M18"/>
    <mergeCell ref="F19:H19"/>
  </mergeCel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EC8029807A2946B625B0D114BCF650" ma:contentTypeVersion="16" ma:contentTypeDescription="Create a new document." ma:contentTypeScope="" ma:versionID="9d150462a0794876bdba5328706d87ac">
  <xsd:schema xmlns:xsd="http://www.w3.org/2001/XMLSchema" xmlns:xs="http://www.w3.org/2001/XMLSchema" xmlns:p="http://schemas.microsoft.com/office/2006/metadata/properties" xmlns:ns2="2e89cfda-a374-4413-9f0d-8b601eddeb70" xmlns:ns3="1ecf5648-3750-43f5-867d-bfaa16e6e17e" targetNamespace="http://schemas.microsoft.com/office/2006/metadata/properties" ma:root="true" ma:fieldsID="58aad930f5623f5376817727e787321b" ns2:_="" ns3:_="">
    <xsd:import namespace="2e89cfda-a374-4413-9f0d-8b601eddeb70"/>
    <xsd:import namespace="1ecf5648-3750-43f5-867d-bfaa16e6e1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89cfda-a374-4413-9f0d-8b601eddeb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cf5648-3750-43f5-867d-bfaa16e6e17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d402ff45-7898-42ce-a290-0a5e025ffdc1}" ma:internalName="TaxCatchAll" ma:showField="CatchAllData" ma:web="1ecf5648-3750-43f5-867d-bfaa16e6e1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e89cfda-a374-4413-9f0d-8b601eddeb70">
      <Terms xmlns="http://schemas.microsoft.com/office/infopath/2007/PartnerControls"/>
    </lcf76f155ced4ddcb4097134ff3c332f>
    <TaxCatchAll xmlns="1ecf5648-3750-43f5-867d-bfaa16e6e17e" xsi:nil="true"/>
  </documentManagement>
</p:properties>
</file>

<file path=customXml/itemProps1.xml><?xml version="1.0" encoding="utf-8"?>
<ds:datastoreItem xmlns:ds="http://schemas.openxmlformats.org/officeDocument/2006/customXml" ds:itemID="{633E09F4-4396-49FC-8CE8-5AB9A231450D}"/>
</file>

<file path=customXml/itemProps2.xml><?xml version="1.0" encoding="utf-8"?>
<ds:datastoreItem xmlns:ds="http://schemas.openxmlformats.org/officeDocument/2006/customXml" ds:itemID="{803198AB-B95C-4401-9842-B135D5F39235}"/>
</file>

<file path=customXml/itemProps3.xml><?xml version="1.0" encoding="utf-8"?>
<ds:datastoreItem xmlns:ds="http://schemas.openxmlformats.org/officeDocument/2006/customXml" ds:itemID="{B64F4825-9073-43A0-9209-FDEDDAFEBF2E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0x01010054EC8029807A2946B625B0D114BCF650</vt:lpwstr>
  </property>
</Properties>
</file>