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gcr8JfoCyN40/e2npM0WI0AT5FlQ=="/>
    </ext>
  </extLst>
</workbook>
</file>

<file path=xl/sharedStrings.xml><?xml version="1.0" encoding="utf-8"?>
<sst xmlns="http://schemas.openxmlformats.org/spreadsheetml/2006/main" count="67" uniqueCount="47">
  <si>
    <t>Module Results and Analysis Sheet 2020-2021</t>
  </si>
  <si>
    <t>Module Code</t>
  </si>
  <si>
    <t>SGE5002</t>
  </si>
  <si>
    <t>Credits</t>
  </si>
  <si>
    <t>mark</t>
  </si>
  <si>
    <t>grade</t>
  </si>
  <si>
    <t>1910603 - Ben Brickle</t>
  </si>
  <si>
    <t>D</t>
  </si>
  <si>
    <t>1910601 - William Carey</t>
  </si>
  <si>
    <t>P</t>
  </si>
  <si>
    <t>1910594 - Dominic Davies</t>
  </si>
  <si>
    <t>1909365 - Matthew Davies</t>
  </si>
  <si>
    <t>1910602 - Jack Evans</t>
  </si>
  <si>
    <t>1350762 - Ashleigh Francis</t>
  </si>
  <si>
    <t>1910595 - Kieran Gower</t>
  </si>
  <si>
    <t>M</t>
  </si>
  <si>
    <t>1909750 - Ethan Joel</t>
  </si>
  <si>
    <t>1909757 - Scott Jones</t>
  </si>
  <si>
    <t>1909755 - Oliver Morgan</t>
  </si>
  <si>
    <t>R</t>
  </si>
  <si>
    <t>1102216 - Sean Parry</t>
  </si>
  <si>
    <t>1910598 - Jack Pawelko</t>
  </si>
  <si>
    <t>1909753 - Aaron Rees</t>
  </si>
  <si>
    <t>1909752 - Jordan Rees</t>
  </si>
  <si>
    <t>1909756 - Joshua Rees</t>
  </si>
  <si>
    <t>1909754 - Jason Sanger</t>
  </si>
  <si>
    <t>1910593 - Evan Dorian Thomas</t>
  </si>
  <si>
    <t>1910597 - Joseph Wakefield Baugh</t>
  </si>
  <si>
    <t>1909751 - Alex Williams</t>
  </si>
  <si>
    <t>1910599 - Joshua Wyn Williams</t>
  </si>
  <si>
    <t>1451789 - Joshua Jordan Williams</t>
  </si>
  <si>
    <t>1910605 - Karla Wilson</t>
  </si>
  <si>
    <t>1910604 - Simon Yau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</si>
  <si>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</si>
  <si>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</si>
  <si>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</si>
  <si>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</si>
  <si>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</si>
  <si>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</si>
  <si>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</si>
  <si>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</si>
  <si>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</si>
  <si>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</si>
  <si>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</si>
  <si>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</si>
  <si>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</si>
  <si>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Karla Wilson - 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</si>
</sst>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4">
    <font>
      <sz val="11.0"/>
      <color theme="1"/>
      <name val="Arial"/>
    </font>
    <font>
      <sz val="20.0"/>
      <color theme="1"/>
      <name val="Calibri"/>
    </font>
    <font>
      <sz val="14.0"/>
      <color theme="1"/>
      <name val="Calibri"/>
    </font>
    <font/>
    <font>
      <sz val="12.0"/>
      <color theme="1"/>
      <name val="Calibri"/>
    </font>
    <font>
      <b/>
      <sz val="14.0"/>
      <color theme="1"/>
      <name val="Calibri"/>
    </font>
    <font>
      <b/>
      <sz val="12.0"/>
      <color rgb="FFFF0000"/>
    </font>
    <font>
      <sz val="14.0"/>
      <color theme="1"/>
      <name val="Noto Sans Symbols"/>
    </font>
    <font>
      <sz val="11.0"/>
      <color theme="1"/>
      <name val="Calibri"/>
    </font>
    <font>
      <b/>
      <sz val="11.0"/>
      <color theme="1"/>
      <name val="Calibri"/>
    </font>
    <font>
      <b/>
      <sz val="11.0"/>
      <color rgb="FFFF0000"/>
      <name val="Calibri"/>
    </font>
    <font>
      <color theme="1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0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5" fillId="0" fontId="2" numFmtId="0" xfId="0" applyAlignment="1" applyBorder="1" applyFont="1">
      <alignment vertical="center"/>
    </xf>
    <xf borderId="9" fillId="0" fontId="2" numFmtId="0" xfId="0" applyAlignment="1" applyBorder="1" applyFont="1">
      <alignment horizontal="center" vertical="center"/>
    </xf>
    <xf borderId="10" fillId="2" fontId="2" numFmtId="0" xfId="0" applyAlignment="1" applyBorder="1" applyFill="1" applyFont="1">
      <alignment horizontal="center" vertical="center"/>
    </xf>
    <xf borderId="11" fillId="2" fontId="2" numFmtId="0" xfId="0" applyAlignment="1" applyBorder="1" applyFont="1">
      <alignment vertical="center"/>
    </xf>
    <xf borderId="12" fillId="0" fontId="4" numFmtId="0" xfId="0" applyBorder="1" applyFont="1"/>
    <xf borderId="13" fillId="0" fontId="4" numFmtId="0" xfId="0" applyAlignment="1" applyBorder="1" applyFont="1">
      <alignment horizontal="center" vertical="center"/>
    </xf>
    <xf borderId="14" fillId="2" fontId="2" numFmtId="164" xfId="0" applyAlignment="1" applyBorder="1" applyFont="1" applyNumberFormat="1">
      <alignment horizontal="center" vertical="center"/>
    </xf>
    <xf borderId="15" fillId="2" fontId="5" numFmtId="0" xfId="0" applyAlignment="1" applyBorder="1" applyFont="1">
      <alignment horizontal="center" vertical="center"/>
    </xf>
    <xf borderId="13" fillId="0" fontId="6" numFmtId="0" xfId="0" applyAlignment="1" applyBorder="1" applyFont="1">
      <alignment horizontal="center" vertical="center"/>
    </xf>
    <xf borderId="16" fillId="2" fontId="2" numFmtId="164" xfId="0" applyAlignment="1" applyBorder="1" applyFont="1" applyNumberFormat="1">
      <alignment horizontal="center" vertical="center"/>
    </xf>
    <xf borderId="17" fillId="2" fontId="5" numFmtId="0" xfId="0" applyAlignment="1" applyBorder="1" applyFont="1">
      <alignment horizontal="center" vertical="center"/>
    </xf>
    <xf borderId="18" fillId="2" fontId="5" numFmtId="0" xfId="0" applyAlignment="1" applyBorder="1" applyFont="1">
      <alignment horizontal="center" vertical="center"/>
    </xf>
    <xf borderId="19" fillId="0" fontId="4" numFmtId="0" xfId="0" applyBorder="1" applyFont="1"/>
    <xf borderId="20" fillId="0" fontId="4" numFmtId="0" xfId="0" applyAlignment="1" applyBorder="1" applyFont="1">
      <alignment horizontal="center" vertical="center"/>
    </xf>
    <xf borderId="21" fillId="0" fontId="2" numFmtId="0" xfId="0" applyAlignment="1" applyBorder="1" applyFont="1">
      <alignment horizontal="right" vertical="center"/>
    </xf>
    <xf borderId="22" fillId="0" fontId="2" numFmtId="164" xfId="0" applyAlignment="1" applyBorder="1" applyFont="1" applyNumberFormat="1">
      <alignment horizontal="center" vertical="center"/>
    </xf>
    <xf borderId="23" fillId="0" fontId="2" numFmtId="164" xfId="0" applyAlignment="1" applyBorder="1" applyFont="1" applyNumberFormat="1">
      <alignment horizontal="center" vertical="center"/>
    </xf>
    <xf borderId="17" fillId="3" fontId="2" numFmtId="1" xfId="0" applyAlignment="1" applyBorder="1" applyFill="1" applyFont="1" applyNumberFormat="1">
      <alignment horizontal="center" vertical="center"/>
    </xf>
    <xf borderId="19" fillId="0" fontId="2" numFmtId="0" xfId="0" applyAlignment="1" applyBorder="1" applyFont="1">
      <alignment horizontal="right" vertical="center"/>
    </xf>
    <xf borderId="24" fillId="0" fontId="2" numFmtId="164" xfId="0" applyAlignment="1" applyBorder="1" applyFont="1" applyNumberFormat="1">
      <alignment horizontal="center" vertical="center"/>
    </xf>
    <xf borderId="25" fillId="0" fontId="2" numFmtId="164" xfId="0" applyAlignment="1" applyBorder="1" applyFont="1" applyNumberFormat="1">
      <alignment horizontal="center" vertical="center"/>
    </xf>
    <xf borderId="26" fillId="3" fontId="2" numFmtId="164" xfId="0" applyAlignment="1" applyBorder="1" applyFont="1" applyNumberFormat="1">
      <alignment horizontal="center" vertical="center"/>
    </xf>
    <xf borderId="27" fillId="0" fontId="2" numFmtId="0" xfId="0" applyAlignment="1" applyBorder="1" applyFont="1">
      <alignment horizontal="right" vertical="center"/>
    </xf>
    <xf borderId="28" fillId="0" fontId="7" numFmtId="0" xfId="0" applyAlignment="1" applyBorder="1" applyFont="1">
      <alignment horizontal="center" vertical="center"/>
    </xf>
    <xf borderId="28" fillId="3" fontId="8" numFmtId="0" xfId="0" applyAlignment="1" applyBorder="1" applyFont="1">
      <alignment horizontal="center" vertical="center"/>
    </xf>
    <xf borderId="15" fillId="3" fontId="8" numFmtId="0" xfId="0" applyAlignment="1" applyBorder="1" applyFont="1">
      <alignment horizontal="center" vertical="center"/>
    </xf>
    <xf borderId="29" fillId="0" fontId="7" numFmtId="0" xfId="0" applyAlignment="1" applyBorder="1" applyFont="1">
      <alignment horizontal="center" vertical="center"/>
    </xf>
    <xf borderId="24" fillId="3" fontId="8" numFmtId="0" xfId="0" applyAlignment="1" applyBorder="1" applyFont="1">
      <alignment horizontal="center" vertical="center"/>
    </xf>
    <xf borderId="26" fillId="3" fontId="8" numFmtId="0" xfId="0" applyAlignment="1" applyBorder="1" applyFont="1">
      <alignment horizontal="center" vertical="center"/>
    </xf>
    <xf borderId="0" fillId="0" fontId="9" numFmtId="0" xfId="0" applyAlignment="1" applyFont="1">
      <alignment horizontal="left" vertical="center"/>
    </xf>
    <xf borderId="0" fillId="0" fontId="10" numFmtId="0" xfId="0" applyAlignment="1" applyFont="1">
      <alignment horizontal="right" vertical="center"/>
    </xf>
    <xf borderId="0" fillId="0" fontId="11" numFmtId="0" xfId="0" applyFont="1"/>
    <xf borderId="0" fillId="0" fontId="12" numFmtId="0" xfId="0" applyAlignment="1" applyFont="1">
      <alignment horizontal="right"/>
    </xf>
    <xf borderId="0" fillId="0" fontId="13" numFmtId="0" xfId="0" applyAlignment="1" applyFont="1">
      <alignment horizontal="right"/>
    </xf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153</xdr:row>
      <xdr:rowOff>0</xdr:rowOff>
    </xdr:from>
    <xdr:ext cx="12506325" cy="10801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75"/>
    <col customWidth="1" min="2" max="2" width="8.13"/>
    <col customWidth="1" min="3" max="3" width="8.75"/>
    <col customWidth="1" min="4" max="26" width="7.63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1</v>
      </c>
      <c r="B3" s="4" t="s">
        <v>2</v>
      </c>
      <c r="C3" s="5"/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10.0</v>
      </c>
      <c r="C4" s="9"/>
      <c r="D4" s="1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1"/>
      <c r="B5" s="12">
        <v>100.0</v>
      </c>
      <c r="C5" s="13" t="s">
        <v>4</v>
      </c>
      <c r="D5" s="14" t="s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5" t="s">
        <v>6</v>
      </c>
      <c r="B6" s="16">
        <v>91.0</v>
      </c>
      <c r="C6" s="17">
        <f t="shared" ref="C6:C28" si="1">AVERAGE(B6)</f>
        <v>91</v>
      </c>
      <c r="D6" s="18" t="s">
        <v>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5" t="s">
        <v>8</v>
      </c>
      <c r="B7" s="19">
        <v>40.0</v>
      </c>
      <c r="C7" s="20">
        <f t="shared" si="1"/>
        <v>40</v>
      </c>
      <c r="D7" s="21" t="s">
        <v>9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5" t="s">
        <v>10</v>
      </c>
      <c r="B8" s="16">
        <v>73.0</v>
      </c>
      <c r="C8" s="20">
        <f t="shared" si="1"/>
        <v>73</v>
      </c>
      <c r="D8" s="21" t="s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5" t="s">
        <v>11</v>
      </c>
      <c r="B9" s="16">
        <v>77.0</v>
      </c>
      <c r="C9" s="20">
        <f t="shared" si="1"/>
        <v>77</v>
      </c>
      <c r="D9" s="21" t="s">
        <v>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5" t="s">
        <v>12</v>
      </c>
      <c r="B10" s="16">
        <v>87.0</v>
      </c>
      <c r="C10" s="20">
        <f t="shared" si="1"/>
        <v>87</v>
      </c>
      <c r="D10" s="22" t="s">
        <v>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5" t="s">
        <v>13</v>
      </c>
      <c r="B11" s="16">
        <v>71.0</v>
      </c>
      <c r="C11" s="20">
        <f t="shared" si="1"/>
        <v>71</v>
      </c>
      <c r="D11" s="22" t="s">
        <v>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5" t="s">
        <v>14</v>
      </c>
      <c r="B12" s="16">
        <v>64.0</v>
      </c>
      <c r="C12" s="20">
        <f t="shared" si="1"/>
        <v>64</v>
      </c>
      <c r="D12" s="22" t="s">
        <v>15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5" t="s">
        <v>16</v>
      </c>
      <c r="B13" s="19">
        <v>72.0</v>
      </c>
      <c r="C13" s="20">
        <f t="shared" si="1"/>
        <v>72</v>
      </c>
      <c r="D13" s="22" t="s">
        <v>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5" t="s">
        <v>17</v>
      </c>
      <c r="B14" s="19">
        <v>54.0</v>
      </c>
      <c r="C14" s="20">
        <f t="shared" si="1"/>
        <v>54</v>
      </c>
      <c r="D14" s="22" t="s">
        <v>9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5" t="s">
        <v>18</v>
      </c>
      <c r="B15" s="16">
        <v>33.0</v>
      </c>
      <c r="C15" s="20">
        <f t="shared" si="1"/>
        <v>33</v>
      </c>
      <c r="D15" s="22" t="s">
        <v>19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5" t="s">
        <v>20</v>
      </c>
      <c r="B16" s="19">
        <v>83.0</v>
      </c>
      <c r="C16" s="20">
        <f t="shared" si="1"/>
        <v>83</v>
      </c>
      <c r="D16" s="22" t="s">
        <v>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5" t="s">
        <v>21</v>
      </c>
      <c r="B17" s="16">
        <v>16.0</v>
      </c>
      <c r="C17" s="20">
        <f t="shared" si="1"/>
        <v>16</v>
      </c>
      <c r="D17" s="22" t="s">
        <v>19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5" t="s">
        <v>22</v>
      </c>
      <c r="B18" s="16">
        <v>71.0</v>
      </c>
      <c r="C18" s="20">
        <f t="shared" si="1"/>
        <v>71</v>
      </c>
      <c r="D18" s="22" t="s">
        <v>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5" t="s">
        <v>23</v>
      </c>
      <c r="B19" s="16">
        <v>67.0</v>
      </c>
      <c r="C19" s="20">
        <f t="shared" si="1"/>
        <v>67</v>
      </c>
      <c r="D19" s="22" t="s">
        <v>15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5" t="s">
        <v>24</v>
      </c>
      <c r="B20" s="19">
        <v>63.0</v>
      </c>
      <c r="C20" s="20">
        <f t="shared" si="1"/>
        <v>63</v>
      </c>
      <c r="D20" s="22" t="s">
        <v>15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5" t="s">
        <v>25</v>
      </c>
      <c r="B21" s="16">
        <v>43.0</v>
      </c>
      <c r="C21" s="20">
        <f t="shared" si="1"/>
        <v>43</v>
      </c>
      <c r="D21" s="22" t="s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5" t="s">
        <v>26</v>
      </c>
      <c r="B22" s="16">
        <v>71.0</v>
      </c>
      <c r="C22" s="20">
        <f t="shared" si="1"/>
        <v>71</v>
      </c>
      <c r="D22" s="22" t="s">
        <v>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5" t="s">
        <v>27</v>
      </c>
      <c r="B23" s="16">
        <v>28.0</v>
      </c>
      <c r="C23" s="20">
        <f t="shared" si="1"/>
        <v>28</v>
      </c>
      <c r="D23" s="22" t="s">
        <v>19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5" t="s">
        <v>28</v>
      </c>
      <c r="B24" s="19">
        <v>78.0</v>
      </c>
      <c r="C24" s="20">
        <f t="shared" si="1"/>
        <v>78</v>
      </c>
      <c r="D24" s="22" t="s">
        <v>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5" t="s">
        <v>29</v>
      </c>
      <c r="B25" s="16">
        <v>15.0</v>
      </c>
      <c r="C25" s="20">
        <f t="shared" si="1"/>
        <v>15</v>
      </c>
      <c r="D25" s="22" t="s">
        <v>19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5" t="s">
        <v>30</v>
      </c>
      <c r="B26" s="16">
        <v>62.0</v>
      </c>
      <c r="C26" s="20">
        <f t="shared" si="1"/>
        <v>62</v>
      </c>
      <c r="D26" s="22" t="s">
        <v>15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5" t="s">
        <v>31</v>
      </c>
      <c r="B27" s="16">
        <v>0.0</v>
      </c>
      <c r="C27" s="20">
        <f t="shared" si="1"/>
        <v>0</v>
      </c>
      <c r="D27" s="22" t="s">
        <v>19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3" t="s">
        <v>32</v>
      </c>
      <c r="B28" s="24">
        <v>73.0</v>
      </c>
      <c r="C28" s="20">
        <f t="shared" si="1"/>
        <v>73</v>
      </c>
      <c r="D28" s="22" t="s">
        <v>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5" t="s">
        <v>33</v>
      </c>
      <c r="B29" s="26">
        <f t="shared" ref="B29:C29" si="2">AVERAGE(B6:B28)</f>
        <v>57.91304348</v>
      </c>
      <c r="C29" s="27">
        <f t="shared" si="2"/>
        <v>57.91304348</v>
      </c>
      <c r="D29" s="2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9" t="s">
        <v>34</v>
      </c>
      <c r="B30" s="30">
        <f t="shared" ref="B30:C30" si="3">STDEV(B6:B28)</f>
        <v>24.94888054</v>
      </c>
      <c r="C30" s="31">
        <f t="shared" si="3"/>
        <v>24.94888054</v>
      </c>
      <c r="D30" s="3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3" t="s">
        <v>35</v>
      </c>
      <c r="B31" s="34" t="s">
        <v>36</v>
      </c>
      <c r="C31" s="35"/>
      <c r="D31" s="3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9" t="s">
        <v>37</v>
      </c>
      <c r="B32" s="37" t="s">
        <v>36</v>
      </c>
      <c r="C32" s="38"/>
      <c r="D32" s="3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/>
    <row r="35" ht="15.75" customHeight="1">
      <c r="A35" s="40" t="s">
        <v>38</v>
      </c>
    </row>
    <row r="36" ht="15.75" customHeight="1">
      <c r="A36" s="41" t="s">
        <v>39</v>
      </c>
      <c r="C36" s="42" t="s">
        <v>40</v>
      </c>
    </row>
    <row r="37" ht="15.75" customHeight="1">
      <c r="A37" s="43" t="s">
        <v>41</v>
      </c>
      <c r="C37" s="42" t="s">
        <v>42</v>
      </c>
    </row>
    <row r="38" ht="15.75" customHeight="1">
      <c r="A38" s="44" t="s">
        <v>43</v>
      </c>
      <c r="C38" s="42" t="s">
        <v>44</v>
      </c>
    </row>
    <row r="39" ht="15.75" customHeight="1"/>
    <row r="40" ht="15.75" customHeight="1">
      <c r="A40" s="45" t="s">
        <v>45</v>
      </c>
      <c r="B40" s="42" t="s">
        <v>46</v>
      </c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D3"/>
    <mergeCell ref="B4:D4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