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0" yWindow="0" windowWidth="25605" windowHeight="11640"/>
  </bookViews>
  <sheets>
    <sheet name="FINAL" sheetId="1" r:id="rId1"/>
    <sheet name="CODES" sheetId="2" r:id="rId2"/>
    <sheet name="Sheet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3" l="1"/>
  <c r="L3" i="3"/>
  <c r="Q3" i="3"/>
  <c r="R3" i="3"/>
  <c r="S3" i="3"/>
  <c r="T3" i="3"/>
  <c r="U3" i="3"/>
  <c r="V3" i="3"/>
  <c r="I4" i="3"/>
  <c r="L4" i="3"/>
  <c r="Q4" i="3"/>
  <c r="R4" i="3"/>
  <c r="S4" i="3"/>
  <c r="T4" i="3"/>
  <c r="U4" i="3"/>
  <c r="V4" i="3"/>
  <c r="I5" i="3"/>
  <c r="L5" i="3"/>
  <c r="Q5" i="3"/>
  <c r="R5" i="3"/>
  <c r="S5" i="3"/>
  <c r="T5" i="3"/>
  <c r="U5" i="3"/>
  <c r="V5" i="3"/>
  <c r="I6" i="3"/>
  <c r="L6" i="3"/>
  <c r="Q6" i="3"/>
  <c r="R6" i="3"/>
  <c r="S6" i="3"/>
  <c r="T6" i="3"/>
  <c r="U6" i="3"/>
  <c r="V6" i="3"/>
  <c r="I7" i="3"/>
  <c r="L7" i="3"/>
  <c r="Q7" i="3"/>
  <c r="R7" i="3"/>
  <c r="S7" i="3"/>
  <c r="T7" i="3"/>
  <c r="U7" i="3"/>
  <c r="V7" i="3"/>
  <c r="I8" i="3"/>
  <c r="L8" i="3"/>
  <c r="Q8" i="3"/>
  <c r="R8" i="3"/>
  <c r="S8" i="3"/>
  <c r="T8" i="3"/>
  <c r="U8" i="3"/>
  <c r="V8" i="3"/>
  <c r="I9" i="3"/>
  <c r="L9" i="3"/>
  <c r="Q9" i="3"/>
  <c r="R9" i="3"/>
  <c r="S9" i="3"/>
  <c r="T9" i="3"/>
  <c r="U9" i="3"/>
  <c r="V9" i="3"/>
  <c r="I10" i="3"/>
  <c r="L10" i="3"/>
  <c r="Q10" i="3"/>
  <c r="R10" i="3"/>
  <c r="S10" i="3"/>
  <c r="T10" i="3"/>
  <c r="U10" i="3"/>
  <c r="V10" i="3"/>
  <c r="I11" i="3"/>
  <c r="L11" i="3"/>
  <c r="Q11" i="3"/>
  <c r="R11" i="3"/>
  <c r="S11" i="3"/>
  <c r="T11" i="3"/>
  <c r="U11" i="3"/>
  <c r="V11" i="3"/>
</calcChain>
</file>

<file path=xl/sharedStrings.xml><?xml version="1.0" encoding="utf-8"?>
<sst xmlns="http://schemas.openxmlformats.org/spreadsheetml/2006/main" count="42" uniqueCount="41">
  <si>
    <t>Subject number</t>
  </si>
  <si>
    <t>Ethnicity</t>
  </si>
  <si>
    <t>BMI</t>
  </si>
  <si>
    <t>Waist:Hip ratio</t>
  </si>
  <si>
    <t>example</t>
  </si>
  <si>
    <t>Female = 2</t>
  </si>
  <si>
    <t>Male = 1</t>
  </si>
  <si>
    <t>Gender</t>
  </si>
  <si>
    <t>1 = White</t>
  </si>
  <si>
    <t xml:space="preserve">2 = Mixed </t>
  </si>
  <si>
    <t>3 = Asian or Asian British</t>
  </si>
  <si>
    <t xml:space="preserve">4 = Black or Black British </t>
  </si>
  <si>
    <t xml:space="preserve">5 = Chinese </t>
  </si>
  <si>
    <t xml:space="preserve">6 = Other ethnic group </t>
  </si>
  <si>
    <t>Age_years</t>
  </si>
  <si>
    <t>Weight_kg</t>
  </si>
  <si>
    <t>Height_m</t>
  </si>
  <si>
    <t>Waist_cm</t>
  </si>
  <si>
    <t>Hip_cm</t>
  </si>
  <si>
    <t>TV_hours</t>
  </si>
  <si>
    <t>1 = less than 1 hour</t>
  </si>
  <si>
    <t>2 = 1-3 hours</t>
  </si>
  <si>
    <t>3 = more than 3 hours</t>
  </si>
  <si>
    <t>Energy intake_kcal</t>
  </si>
  <si>
    <t>Mean SupraIliac_mm</t>
  </si>
  <si>
    <t>Mean Triceps_mm</t>
  </si>
  <si>
    <t>Mean Biceps_mm</t>
  </si>
  <si>
    <t>Mean Sub-scapular_mm</t>
  </si>
  <si>
    <t>Sum of skinfold_mm</t>
  </si>
  <si>
    <t>Logsum_of_skinfold</t>
  </si>
  <si>
    <t>Density_g_per_ml</t>
  </si>
  <si>
    <t>Body Fat_%</t>
  </si>
  <si>
    <t>fatmass_kg_</t>
  </si>
  <si>
    <t>leanmass_kg</t>
  </si>
  <si>
    <t>1 = Inactive</t>
  </si>
  <si>
    <t xml:space="preserve">2 = Moderately inactive </t>
  </si>
  <si>
    <t>3 = Moderately active</t>
  </si>
  <si>
    <t>4 = Active</t>
  </si>
  <si>
    <t xml:space="preserve">CODES: </t>
  </si>
  <si>
    <t>Degree</t>
  </si>
  <si>
    <t xml:space="preserve">Enjoyment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</si>
</sst>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Arial"/>
    </font>
    <font>
      <sz val="10"/>
      <name val="Arial"/>
    </font>
    <font>
      <sz val="8"/>
      <name val="Arial"/>
    </font>
    <font>
      <sz val="8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2" fontId="1" fillId="0" borderId="0" xfId="0" applyNumberFormat="1" applyFont="1"/>
    <xf numFmtId="1" fontId="3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2" fontId="3" fillId="0" borderId="0" xfId="0" applyNumberFormat="1" applyFont="1" applyFill="1" applyBorder="1" applyAlignment="1" applyProtection="1">
      <alignment horizontal="center"/>
    </xf>
    <xf numFmtId="0" fontId="3" fillId="0" borderId="0" xfId="0" applyFont="1"/>
    <xf numFmtId="1" fontId="4" fillId="0" borderId="0" xfId="0" applyNumberFormat="1" applyFont="1" applyFill="1" applyBorder="1" applyAlignment="1" applyProtection="1">
      <alignment horizontal="left"/>
    </xf>
    <xf numFmtId="0" fontId="4" fillId="0" borderId="0" xfId="0" applyFont="1" applyAlignment="1"/>
    <xf numFmtId="0" fontId="3" fillId="0" borderId="0" xfId="0" applyFont="1" applyAlignment="1"/>
    <xf numFmtId="1" fontId="3" fillId="0" borderId="0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2" fontId="4" fillId="0" borderId="2" xfId="0" applyNumberFormat="1" applyFont="1" applyFill="1" applyBorder="1" applyAlignment="1" applyProtection="1">
      <alignment horizontal="center" vertical="center" wrapText="1"/>
    </xf>
    <xf numFmtId="3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2" fontId="4" fillId="2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 applyProtection="1">
      <alignment horizontal="center"/>
    </xf>
    <xf numFmtId="0" fontId="3" fillId="3" borderId="5" xfId="0" applyNumberFormat="1" applyFont="1" applyFill="1" applyBorder="1" applyAlignment="1" applyProtection="1">
      <alignment horizontal="center"/>
    </xf>
    <xf numFmtId="1" fontId="3" fillId="3" borderId="5" xfId="0" applyNumberFormat="1" applyFont="1" applyFill="1" applyBorder="1" applyAlignment="1" applyProtection="1">
      <alignment horizontal="center"/>
    </xf>
    <xf numFmtId="164" fontId="3" fillId="3" borderId="5" xfId="0" applyNumberFormat="1" applyFon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1" fontId="3" fillId="0" borderId="4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1" fontId="3" fillId="0" borderId="5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164" fontId="3" fillId="0" borderId="5" xfId="0" applyNumberFormat="1" applyFont="1" applyFill="1" applyBorder="1" applyAlignment="1" applyProtection="1">
      <alignment horizontal="center"/>
    </xf>
    <xf numFmtId="164" fontId="3" fillId="2" borderId="5" xfId="0" applyNumberFormat="1" applyFont="1" applyFill="1" applyBorder="1" applyAlignment="1" applyProtection="1">
      <alignment horizontal="center"/>
    </xf>
    <xf numFmtId="2" fontId="3" fillId="2" borderId="5" xfId="0" applyNumberFormat="1" applyFont="1" applyFill="1" applyBorder="1" applyAlignment="1" applyProtection="1">
      <alignment horizontal="center"/>
    </xf>
    <xf numFmtId="1" fontId="3" fillId="2" borderId="5" xfId="0" applyNumberFormat="1" applyFont="1" applyFill="1" applyBorder="1" applyAlignment="1" applyProtection="1">
      <alignment horizontal="center"/>
    </xf>
    <xf numFmtId="1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" fontId="3" fillId="0" borderId="7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center"/>
    </xf>
    <xf numFmtId="1" fontId="3" fillId="0" borderId="8" xfId="0" applyNumberFormat="1" applyFont="1" applyFill="1" applyBorder="1" applyAlignment="1" applyProtection="1">
      <alignment horizontal="center"/>
    </xf>
    <xf numFmtId="1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64" fontId="3" fillId="0" borderId="8" xfId="0" applyNumberFormat="1" applyFont="1" applyFill="1" applyBorder="1" applyAlignment="1" applyProtection="1">
      <alignment horizontal="center"/>
    </xf>
    <xf numFmtId="164" fontId="3" fillId="2" borderId="8" xfId="0" applyNumberFormat="1" applyFont="1" applyFill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" fontId="3" fillId="2" borderId="8" xfId="0" applyNumberFormat="1" applyFont="1" applyFill="1" applyBorder="1" applyAlignment="1" applyProtection="1">
      <alignment horizontal="center"/>
    </xf>
    <xf numFmtId="0" fontId="6" fillId="4" borderId="0" xfId="0" applyFont="1" applyFill="1"/>
    <xf numFmtId="2" fontId="6" fillId="4" borderId="0" xfId="0" applyNumberFormat="1" applyFont="1" applyFill="1"/>
    <xf numFmtId="1" fontId="1" fillId="3" borderId="0" xfId="0" applyNumberFormat="1" applyFont="1" applyFill="1" applyAlignment="1">
      <alignment horizontal="center"/>
    </xf>
    <xf numFmtId="0" fontId="5" fillId="0" borderId="0" xfId="0" applyFont="1"/>
    <xf numFmtId="2" fontId="5" fillId="0" borderId="0" xfId="0" applyNumberFormat="1" applyFont="1"/>
    <xf numFmtId="1" fontId="6" fillId="3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7"/>
  <sheetViews>
    <sheetView tabSelected="1" workbookViewId="0">
      <pane ySplit="1" topLeftCell="A26" activePane="bottomLeft" state="frozen"/>
      <selection pane="bottomLeft" activeCell="D32" sqref="D32"/>
    </sheetView>
  </sheetViews>
  <sheetFormatPr defaultColWidth="8.85546875" defaultRowHeight="12.75" x14ac:dyDescent="0.2"/>
  <cols>
    <col min="1" max="1" width="26.85546875" style="54" customWidth="1"/>
    <col min="2" max="2" width="12.7109375" style="56" customWidth="1"/>
    <col min="3" max="3" width="17.85546875" style="56" customWidth="1"/>
    <col min="4" max="12" width="8.85546875" style="1"/>
    <col min="13" max="23" width="8.85546875" style="2"/>
    <col min="24" max="44" width="8.85546875" style="1"/>
  </cols>
  <sheetData>
    <row r="1" spans="1:23" s="47" customFormat="1" x14ac:dyDescent="0.2">
      <c r="A1" s="52" t="s">
        <v>0</v>
      </c>
      <c r="B1" s="53" t="s">
        <v>39</v>
      </c>
      <c r="C1" s="53" t="s">
        <v>40</v>
      </c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3" x14ac:dyDescent="0.2">
      <c r="A2" s="54">
        <v>1</v>
      </c>
      <c r="B2" s="55">
        <v>1</v>
      </c>
      <c r="C2" s="55">
        <v>3</v>
      </c>
    </row>
    <row r="3" spans="1:23" x14ac:dyDescent="0.2">
      <c r="A3" s="54">
        <v>2</v>
      </c>
      <c r="B3" s="55">
        <v>1</v>
      </c>
      <c r="C3" s="55">
        <v>4</v>
      </c>
    </row>
    <row r="4" spans="1:23" x14ac:dyDescent="0.2">
      <c r="A4" s="54">
        <v>3</v>
      </c>
      <c r="B4" s="55">
        <v>2</v>
      </c>
      <c r="C4" s="55">
        <v>3</v>
      </c>
    </row>
    <row r="5" spans="1:23" x14ac:dyDescent="0.2">
      <c r="A5" s="54">
        <v>4</v>
      </c>
      <c r="B5" s="55">
        <v>2</v>
      </c>
      <c r="C5" s="55">
        <v>4</v>
      </c>
    </row>
    <row r="6" spans="1:23" x14ac:dyDescent="0.2">
      <c r="A6" s="54">
        <v>5</v>
      </c>
      <c r="B6" s="55">
        <v>1</v>
      </c>
      <c r="C6" s="55">
        <v>4</v>
      </c>
    </row>
    <row r="7" spans="1:23" x14ac:dyDescent="0.2">
      <c r="A7" s="54">
        <v>6</v>
      </c>
      <c r="B7" s="55">
        <v>2</v>
      </c>
      <c r="C7" s="55">
        <v>4</v>
      </c>
    </row>
    <row r="8" spans="1:23" x14ac:dyDescent="0.2">
      <c r="A8" s="54">
        <v>7</v>
      </c>
      <c r="B8" s="55">
        <v>2</v>
      </c>
      <c r="C8" s="55">
        <v>4</v>
      </c>
    </row>
    <row r="9" spans="1:23" x14ac:dyDescent="0.2">
      <c r="A9" s="54">
        <v>8</v>
      </c>
      <c r="B9" s="55">
        <v>1</v>
      </c>
      <c r="C9" s="55">
        <v>4</v>
      </c>
    </row>
    <row r="10" spans="1:23" x14ac:dyDescent="0.2">
      <c r="A10" s="54">
        <v>9</v>
      </c>
      <c r="B10" s="55">
        <v>2</v>
      </c>
      <c r="C10" s="55">
        <v>3</v>
      </c>
    </row>
    <row r="11" spans="1:23" x14ac:dyDescent="0.2">
      <c r="A11" s="54">
        <v>10</v>
      </c>
      <c r="B11" s="55">
        <v>1</v>
      </c>
      <c r="C11" s="55">
        <v>4</v>
      </c>
    </row>
    <row r="12" spans="1:23" x14ac:dyDescent="0.2">
      <c r="A12" s="54">
        <v>11</v>
      </c>
      <c r="B12" s="55">
        <v>2</v>
      </c>
      <c r="C12" s="55">
        <v>3</v>
      </c>
    </row>
    <row r="13" spans="1:23" x14ac:dyDescent="0.2">
      <c r="A13" s="54">
        <v>12</v>
      </c>
      <c r="B13" s="55">
        <v>2</v>
      </c>
      <c r="C13" s="55">
        <v>3</v>
      </c>
    </row>
    <row r="14" spans="1:23" x14ac:dyDescent="0.2">
      <c r="A14" s="54">
        <v>13</v>
      </c>
      <c r="B14" s="55">
        <v>2</v>
      </c>
      <c r="C14" s="55">
        <v>4</v>
      </c>
    </row>
    <row r="15" spans="1:23" x14ac:dyDescent="0.2">
      <c r="A15" s="54">
        <v>14</v>
      </c>
      <c r="B15" s="55">
        <v>1</v>
      </c>
      <c r="C15" s="55">
        <v>4</v>
      </c>
    </row>
    <row r="16" spans="1:23" x14ac:dyDescent="0.2">
      <c r="A16" s="54">
        <v>15</v>
      </c>
      <c r="B16" s="55">
        <v>1</v>
      </c>
      <c r="C16" s="55">
        <v>3</v>
      </c>
    </row>
    <row r="17" spans="1:3" x14ac:dyDescent="0.2">
      <c r="A17" s="54">
        <v>16</v>
      </c>
      <c r="B17" s="55">
        <v>1</v>
      </c>
      <c r="C17" s="55">
        <v>4</v>
      </c>
    </row>
    <row r="18" spans="1:3" x14ac:dyDescent="0.2">
      <c r="A18" s="54">
        <v>17</v>
      </c>
      <c r="B18" s="55">
        <v>1</v>
      </c>
      <c r="C18" s="55">
        <v>4</v>
      </c>
    </row>
    <row r="19" spans="1:3" x14ac:dyDescent="0.2">
      <c r="A19" s="54">
        <v>18</v>
      </c>
      <c r="B19" s="55">
        <v>1</v>
      </c>
      <c r="C19" s="55">
        <v>4</v>
      </c>
    </row>
    <row r="20" spans="1:3" x14ac:dyDescent="0.2">
      <c r="A20" s="54">
        <v>19</v>
      </c>
      <c r="B20" s="55">
        <v>1</v>
      </c>
      <c r="C20" s="55">
        <v>3</v>
      </c>
    </row>
    <row r="21" spans="1:3" x14ac:dyDescent="0.2">
      <c r="A21" s="54">
        <v>20</v>
      </c>
      <c r="B21" s="55">
        <v>1</v>
      </c>
      <c r="C21" s="55">
        <v>4</v>
      </c>
    </row>
    <row r="22" spans="1:3" x14ac:dyDescent="0.2">
      <c r="A22" s="54">
        <v>21</v>
      </c>
      <c r="B22" s="55">
        <v>2</v>
      </c>
      <c r="C22" s="55">
        <v>4</v>
      </c>
    </row>
    <row r="23" spans="1:3" x14ac:dyDescent="0.2">
      <c r="A23" s="54">
        <v>22</v>
      </c>
      <c r="B23" s="55">
        <v>2</v>
      </c>
      <c r="C23" s="55">
        <v>4</v>
      </c>
    </row>
    <row r="24" spans="1:3" x14ac:dyDescent="0.2">
      <c r="A24" s="54">
        <v>23</v>
      </c>
      <c r="B24" s="55">
        <v>2</v>
      </c>
      <c r="C24" s="55">
        <v>4</v>
      </c>
    </row>
    <row r="25" spans="1:3" x14ac:dyDescent="0.2">
      <c r="A25" s="54">
        <v>24</v>
      </c>
      <c r="B25" s="55">
        <v>2</v>
      </c>
      <c r="C25" s="55">
        <v>4</v>
      </c>
    </row>
    <row r="26" spans="1:3" x14ac:dyDescent="0.2">
      <c r="A26" s="54">
        <v>25</v>
      </c>
      <c r="B26" s="55">
        <v>1</v>
      </c>
      <c r="C26" s="55">
        <v>4</v>
      </c>
    </row>
    <row r="27" spans="1:3" x14ac:dyDescent="0.2">
      <c r="A27" s="54">
        <v>26</v>
      </c>
      <c r="B27" s="55">
        <v>1</v>
      </c>
      <c r="C27" s="55">
        <v>5</v>
      </c>
    </row>
    <row r="28" spans="1:3" x14ac:dyDescent="0.2">
      <c r="A28" s="54">
        <v>27</v>
      </c>
      <c r="B28" s="55">
        <v>1</v>
      </c>
      <c r="C28" s="55">
        <v>5</v>
      </c>
    </row>
    <row r="29" spans="1:3" x14ac:dyDescent="0.2">
      <c r="A29" s="54">
        <v>28</v>
      </c>
      <c r="B29" s="55">
        <v>1</v>
      </c>
      <c r="C29" s="55">
        <v>4</v>
      </c>
    </row>
    <row r="30" spans="1:3" x14ac:dyDescent="0.2">
      <c r="A30" s="54">
        <v>29</v>
      </c>
      <c r="B30" s="55">
        <v>2</v>
      </c>
      <c r="C30" s="55">
        <v>2</v>
      </c>
    </row>
    <row r="31" spans="1:3" x14ac:dyDescent="0.2">
      <c r="A31" s="54">
        <v>30</v>
      </c>
      <c r="B31" s="55">
        <v>2</v>
      </c>
      <c r="C31" s="55">
        <v>2</v>
      </c>
    </row>
    <row r="32" spans="1:3" x14ac:dyDescent="0.2">
      <c r="A32" s="54">
        <v>31</v>
      </c>
      <c r="B32" s="55">
        <v>2</v>
      </c>
      <c r="C32" s="55">
        <v>2</v>
      </c>
    </row>
    <row r="33" spans="1:3" x14ac:dyDescent="0.2">
      <c r="A33" s="54">
        <v>32</v>
      </c>
      <c r="B33" s="55">
        <v>2</v>
      </c>
      <c r="C33" s="55">
        <v>2</v>
      </c>
    </row>
    <row r="34" spans="1:3" x14ac:dyDescent="0.2">
      <c r="A34" s="54">
        <v>33</v>
      </c>
      <c r="B34" s="55">
        <v>2</v>
      </c>
      <c r="C34" s="55">
        <v>2</v>
      </c>
    </row>
    <row r="35" spans="1:3" x14ac:dyDescent="0.2">
      <c r="A35" s="54">
        <v>34</v>
      </c>
      <c r="B35" s="55">
        <v>1</v>
      </c>
      <c r="C35" s="55">
        <v>3</v>
      </c>
    </row>
    <row r="36" spans="1:3" x14ac:dyDescent="0.2">
      <c r="A36" s="54">
        <v>35</v>
      </c>
      <c r="B36" s="55">
        <v>1</v>
      </c>
      <c r="C36" s="55">
        <v>4</v>
      </c>
    </row>
    <row r="37" spans="1:3" x14ac:dyDescent="0.2">
      <c r="A37" s="54">
        <v>36</v>
      </c>
      <c r="B37" s="55">
        <v>1</v>
      </c>
      <c r="C37" s="55">
        <v>4</v>
      </c>
    </row>
    <row r="38" spans="1:3" x14ac:dyDescent="0.2">
      <c r="A38" s="54">
        <v>37</v>
      </c>
      <c r="B38" s="55">
        <v>2</v>
      </c>
      <c r="C38" s="55">
        <v>3</v>
      </c>
    </row>
    <row r="39" spans="1:3" x14ac:dyDescent="0.2">
      <c r="A39" s="54">
        <v>38</v>
      </c>
      <c r="B39" s="55">
        <v>1</v>
      </c>
      <c r="C39" s="55">
        <v>3</v>
      </c>
    </row>
    <row r="40" spans="1:3" x14ac:dyDescent="0.2">
      <c r="A40" s="54">
        <v>39</v>
      </c>
      <c r="B40" s="55">
        <v>2</v>
      </c>
      <c r="C40" s="55">
        <v>3</v>
      </c>
    </row>
    <row r="41" spans="1:3" x14ac:dyDescent="0.2">
      <c r="A41" s="54">
        <v>40</v>
      </c>
      <c r="B41" s="55">
        <v>2</v>
      </c>
      <c r="C41" s="55">
        <v>2</v>
      </c>
    </row>
    <row r="42" spans="1:3" x14ac:dyDescent="0.2">
      <c r="A42" s="54">
        <v>41</v>
      </c>
      <c r="B42" s="55">
        <v>2</v>
      </c>
      <c r="C42" s="55">
        <v>3</v>
      </c>
    </row>
    <row r="43" spans="1:3" x14ac:dyDescent="0.2">
      <c r="A43" s="54">
        <v>42</v>
      </c>
      <c r="B43" s="55">
        <v>2</v>
      </c>
      <c r="C43" s="55">
        <v>2</v>
      </c>
    </row>
    <row r="44" spans="1:3" x14ac:dyDescent="0.2">
      <c r="A44" s="54">
        <v>43</v>
      </c>
      <c r="B44" s="55">
        <v>2</v>
      </c>
      <c r="C44" s="55">
        <v>3</v>
      </c>
    </row>
    <row r="45" spans="1:3" x14ac:dyDescent="0.2">
      <c r="A45" s="54">
        <v>44</v>
      </c>
      <c r="B45" s="55">
        <v>2</v>
      </c>
      <c r="C45" s="55">
        <v>5</v>
      </c>
    </row>
    <row r="46" spans="1:3" x14ac:dyDescent="0.2">
      <c r="A46" s="54">
        <v>45</v>
      </c>
      <c r="B46" s="55">
        <v>1</v>
      </c>
      <c r="C46" s="55">
        <v>4</v>
      </c>
    </row>
    <row r="47" spans="1:3" x14ac:dyDescent="0.2">
      <c r="A47" s="54">
        <v>46</v>
      </c>
      <c r="B47" s="55">
        <v>1</v>
      </c>
      <c r="C47" s="55">
        <v>3</v>
      </c>
    </row>
    <row r="48" spans="1:3" x14ac:dyDescent="0.2">
      <c r="A48" s="54">
        <v>47</v>
      </c>
      <c r="B48" s="55">
        <v>1</v>
      </c>
      <c r="C48" s="55">
        <v>4</v>
      </c>
    </row>
    <row r="49" spans="1:3" x14ac:dyDescent="0.2">
      <c r="A49" s="54">
        <v>48</v>
      </c>
      <c r="B49" s="55">
        <v>1</v>
      </c>
      <c r="C49" s="55">
        <v>3</v>
      </c>
    </row>
    <row r="50" spans="1:3" x14ac:dyDescent="0.2">
      <c r="A50" s="54">
        <v>49</v>
      </c>
      <c r="B50" s="55">
        <v>2</v>
      </c>
      <c r="C50" s="55">
        <v>2</v>
      </c>
    </row>
    <row r="51" spans="1:3" x14ac:dyDescent="0.2">
      <c r="A51" s="54">
        <v>50</v>
      </c>
      <c r="B51" s="55">
        <v>2</v>
      </c>
      <c r="C51" s="55">
        <v>3</v>
      </c>
    </row>
    <row r="52" spans="1:3" x14ac:dyDescent="0.2">
      <c r="A52" s="54">
        <v>51</v>
      </c>
      <c r="B52" s="55">
        <v>2</v>
      </c>
      <c r="C52" s="55">
        <v>2</v>
      </c>
    </row>
    <row r="53" spans="1:3" x14ac:dyDescent="0.2">
      <c r="A53" s="54">
        <v>52</v>
      </c>
      <c r="B53" s="55">
        <v>2</v>
      </c>
      <c r="C53" s="55">
        <v>4</v>
      </c>
    </row>
    <row r="54" spans="1:3" x14ac:dyDescent="0.2">
      <c r="A54" s="54">
        <v>53</v>
      </c>
      <c r="B54" s="55">
        <v>1</v>
      </c>
      <c r="C54" s="55">
        <v>4</v>
      </c>
    </row>
    <row r="55" spans="1:3" x14ac:dyDescent="0.2">
      <c r="A55" s="54">
        <v>54</v>
      </c>
      <c r="B55" s="55">
        <v>1</v>
      </c>
      <c r="C55" s="55">
        <v>3</v>
      </c>
    </row>
    <row r="56" spans="1:3" x14ac:dyDescent="0.2">
      <c r="A56" s="54">
        <v>55</v>
      </c>
      <c r="B56" s="55">
        <v>1</v>
      </c>
      <c r="C56" s="55">
        <v>2</v>
      </c>
    </row>
    <row r="57" spans="1:3" x14ac:dyDescent="0.2">
      <c r="A57" s="54">
        <v>56</v>
      </c>
      <c r="B57" s="55">
        <v>1</v>
      </c>
      <c r="C57" s="55">
        <v>4</v>
      </c>
    </row>
    <row r="58" spans="1:3" x14ac:dyDescent="0.2">
      <c r="A58" s="54">
        <v>57</v>
      </c>
      <c r="B58" s="55">
        <v>2</v>
      </c>
      <c r="C58" s="55">
        <v>1</v>
      </c>
    </row>
    <row r="59" spans="1:3" x14ac:dyDescent="0.2">
      <c r="A59" s="54">
        <v>58</v>
      </c>
      <c r="B59" s="55">
        <v>2</v>
      </c>
      <c r="C59" s="55">
        <v>3</v>
      </c>
    </row>
    <row r="60" spans="1:3" x14ac:dyDescent="0.2">
      <c r="A60" s="54">
        <v>59</v>
      </c>
      <c r="B60" s="55">
        <v>2</v>
      </c>
      <c r="C60" s="55">
        <v>3</v>
      </c>
    </row>
    <row r="61" spans="1:3" x14ac:dyDescent="0.2">
      <c r="A61" s="54">
        <v>60</v>
      </c>
      <c r="B61" s="55">
        <v>1</v>
      </c>
      <c r="C61" s="55">
        <v>5</v>
      </c>
    </row>
    <row r="62" spans="1:3" x14ac:dyDescent="0.2">
      <c r="A62" s="54">
        <v>61</v>
      </c>
      <c r="B62" s="55">
        <v>2</v>
      </c>
      <c r="C62" s="55">
        <v>4</v>
      </c>
    </row>
    <row r="63" spans="1:3" x14ac:dyDescent="0.2">
      <c r="A63" s="54">
        <v>62</v>
      </c>
      <c r="B63" s="55">
        <v>1</v>
      </c>
      <c r="C63" s="55">
        <v>4</v>
      </c>
    </row>
    <row r="64" spans="1:3" x14ac:dyDescent="0.2">
      <c r="A64" s="54">
        <v>63</v>
      </c>
      <c r="B64" s="55">
        <v>1</v>
      </c>
      <c r="C64" s="55">
        <v>4</v>
      </c>
    </row>
    <row r="65" spans="1:3" x14ac:dyDescent="0.2">
      <c r="A65" s="54">
        <v>64</v>
      </c>
      <c r="B65" s="55">
        <v>1</v>
      </c>
      <c r="C65" s="55">
        <v>5</v>
      </c>
    </row>
    <row r="66" spans="1:3" x14ac:dyDescent="0.2">
      <c r="A66" s="54">
        <v>65</v>
      </c>
      <c r="B66" s="55">
        <v>1</v>
      </c>
      <c r="C66" s="55">
        <v>4</v>
      </c>
    </row>
    <row r="67" spans="1:3" x14ac:dyDescent="0.2">
      <c r="A67" s="54">
        <v>66</v>
      </c>
      <c r="B67" s="55">
        <v>1</v>
      </c>
      <c r="C67" s="55">
        <v>5</v>
      </c>
    </row>
    <row r="68" spans="1:3" x14ac:dyDescent="0.2">
      <c r="A68" s="54">
        <v>67</v>
      </c>
      <c r="B68" s="55">
        <v>1</v>
      </c>
      <c r="C68" s="55">
        <v>4</v>
      </c>
    </row>
    <row r="69" spans="1:3" x14ac:dyDescent="0.2">
      <c r="A69" s="54">
        <v>68</v>
      </c>
      <c r="B69" s="55">
        <v>2</v>
      </c>
      <c r="C69" s="55">
        <v>2</v>
      </c>
    </row>
    <row r="70" spans="1:3" x14ac:dyDescent="0.2">
      <c r="A70" s="54">
        <v>69</v>
      </c>
      <c r="B70" s="55">
        <v>2</v>
      </c>
      <c r="C70" s="55">
        <v>3</v>
      </c>
    </row>
    <row r="71" spans="1:3" x14ac:dyDescent="0.2">
      <c r="A71" s="54">
        <v>70</v>
      </c>
      <c r="B71" s="55">
        <v>1</v>
      </c>
      <c r="C71" s="55">
        <v>4</v>
      </c>
    </row>
    <row r="72" spans="1:3" x14ac:dyDescent="0.2">
      <c r="A72" s="54">
        <v>71</v>
      </c>
      <c r="B72" s="55">
        <v>2</v>
      </c>
      <c r="C72" s="55">
        <v>3</v>
      </c>
    </row>
    <row r="73" spans="1:3" x14ac:dyDescent="0.2">
      <c r="A73" s="54">
        <v>72</v>
      </c>
      <c r="B73" s="55">
        <v>2</v>
      </c>
      <c r="C73" s="55">
        <v>4</v>
      </c>
    </row>
    <row r="74" spans="1:3" x14ac:dyDescent="0.2">
      <c r="A74" s="54">
        <v>73</v>
      </c>
      <c r="B74" s="55">
        <v>1</v>
      </c>
      <c r="C74" s="55">
        <v>3</v>
      </c>
    </row>
    <row r="75" spans="1:3" x14ac:dyDescent="0.2">
      <c r="A75" s="54">
        <v>74</v>
      </c>
      <c r="B75" s="55">
        <v>1</v>
      </c>
      <c r="C75" s="55">
        <v>1</v>
      </c>
    </row>
    <row r="76" spans="1:3" x14ac:dyDescent="0.2">
      <c r="A76" s="54">
        <v>75</v>
      </c>
      <c r="B76" s="55">
        <v>1</v>
      </c>
      <c r="C76" s="55">
        <v>2</v>
      </c>
    </row>
    <row r="77" spans="1:3" x14ac:dyDescent="0.2">
      <c r="A77" s="54">
        <v>76</v>
      </c>
      <c r="B77" s="55">
        <v>1</v>
      </c>
      <c r="C77" s="55">
        <v>2</v>
      </c>
    </row>
    <row r="78" spans="1:3" x14ac:dyDescent="0.2">
      <c r="A78" s="54">
        <v>77</v>
      </c>
      <c r="B78" s="55">
        <v>2</v>
      </c>
      <c r="C78" s="55">
        <v>3</v>
      </c>
    </row>
    <row r="79" spans="1:3" x14ac:dyDescent="0.2">
      <c r="A79" s="54">
        <v>78</v>
      </c>
      <c r="B79" s="55">
        <v>2</v>
      </c>
      <c r="C79" s="55">
        <v>4</v>
      </c>
    </row>
    <row r="80" spans="1:3" x14ac:dyDescent="0.2">
      <c r="A80" s="54">
        <v>79</v>
      </c>
      <c r="B80" s="55">
        <v>2</v>
      </c>
      <c r="C80" s="55">
        <v>3</v>
      </c>
    </row>
    <row r="81" spans="1:23" x14ac:dyDescent="0.2">
      <c r="A81" s="54">
        <v>80</v>
      </c>
      <c r="B81" s="55">
        <v>2</v>
      </c>
      <c r="C81" s="55">
        <v>4</v>
      </c>
    </row>
    <row r="82" spans="1:23" x14ac:dyDescent="0.2">
      <c r="A82" s="54">
        <v>81</v>
      </c>
      <c r="B82" s="56">
        <v>1</v>
      </c>
      <c r="C82" s="56">
        <v>4</v>
      </c>
    </row>
    <row r="83" spans="1:23" x14ac:dyDescent="0.2">
      <c r="A83" s="54">
        <v>82</v>
      </c>
      <c r="B83" s="56">
        <v>1</v>
      </c>
      <c r="C83" s="56">
        <v>4</v>
      </c>
    </row>
    <row r="84" spans="1:23" x14ac:dyDescent="0.2">
      <c r="A84" s="54">
        <v>83</v>
      </c>
      <c r="B84" s="56">
        <v>1</v>
      </c>
      <c r="C84" s="56">
        <v>2</v>
      </c>
    </row>
    <row r="85" spans="1:23" x14ac:dyDescent="0.2">
      <c r="A85" s="54">
        <v>84</v>
      </c>
      <c r="B85" s="56">
        <v>1</v>
      </c>
      <c r="C85" s="56">
        <v>3</v>
      </c>
    </row>
    <row r="86" spans="1:23" x14ac:dyDescent="0.2">
      <c r="A86" s="54">
        <v>85</v>
      </c>
      <c r="B86" s="56">
        <v>2</v>
      </c>
      <c r="C86" s="56">
        <v>1</v>
      </c>
    </row>
    <row r="87" spans="1:23" x14ac:dyDescent="0.2">
      <c r="A87" s="54">
        <v>86</v>
      </c>
      <c r="B87" s="56">
        <v>2</v>
      </c>
      <c r="C87" s="56">
        <v>2</v>
      </c>
    </row>
    <row r="88" spans="1:23" x14ac:dyDescent="0.2">
      <c r="A88" s="54">
        <v>87</v>
      </c>
      <c r="B88" s="56">
        <v>2</v>
      </c>
      <c r="C88" s="56">
        <v>1</v>
      </c>
    </row>
    <row r="89" spans="1:23" x14ac:dyDescent="0.2">
      <c r="A89" s="54">
        <v>88</v>
      </c>
      <c r="B89" s="56">
        <v>2</v>
      </c>
      <c r="C89" s="56">
        <v>2</v>
      </c>
    </row>
    <row r="90" spans="1:23" x14ac:dyDescent="0.2">
      <c r="A90" s="54">
        <v>89</v>
      </c>
      <c r="B90" s="56">
        <v>2</v>
      </c>
      <c r="C90" s="56">
        <v>3</v>
      </c>
    </row>
    <row r="91" spans="1:23" s="50" customFormat="1" x14ac:dyDescent="0.2">
      <c r="A91" s="57">
        <v>90</v>
      </c>
      <c r="B91" s="58">
        <v>2</v>
      </c>
      <c r="C91" s="58">
        <v>3</v>
      </c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</row>
    <row r="92" spans="1:23" x14ac:dyDescent="0.2">
      <c r="A92" s="54">
        <v>91</v>
      </c>
      <c r="B92" s="56">
        <v>2</v>
      </c>
      <c r="C92" s="56">
        <v>2</v>
      </c>
    </row>
    <row r="93" spans="1:23" x14ac:dyDescent="0.2">
      <c r="A93" s="54">
        <v>92</v>
      </c>
      <c r="B93" s="56">
        <v>2</v>
      </c>
      <c r="C93" s="56">
        <v>2</v>
      </c>
    </row>
    <row r="94" spans="1:23" x14ac:dyDescent="0.2">
      <c r="A94" s="54">
        <v>93</v>
      </c>
      <c r="B94" s="56">
        <v>1</v>
      </c>
      <c r="C94" s="56">
        <v>3</v>
      </c>
    </row>
    <row r="95" spans="1:23" x14ac:dyDescent="0.2">
      <c r="A95" s="54">
        <v>94</v>
      </c>
      <c r="B95" s="56">
        <v>1</v>
      </c>
      <c r="C95" s="56">
        <v>4</v>
      </c>
    </row>
    <row r="96" spans="1:23" x14ac:dyDescent="0.2">
      <c r="A96" s="54">
        <v>95</v>
      </c>
      <c r="B96" s="56">
        <v>1</v>
      </c>
      <c r="C96" s="56">
        <v>2</v>
      </c>
    </row>
    <row r="97" spans="1:3" x14ac:dyDescent="0.2">
      <c r="A97" s="54">
        <v>96</v>
      </c>
      <c r="B97" s="56">
        <v>1</v>
      </c>
      <c r="C97" s="56">
        <v>4</v>
      </c>
    </row>
  </sheetData>
  <phoneticPr fontId="2" type="noConversion"/>
  <pageMargins left="0.75" right="0.75" top="1" bottom="1" header="0.5" footer="0.5"/>
  <pageSetup paperSize="9" orientation="portrait" horizontalDpi="4294967292" verticalDpi="4294967292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"/>
  <sheetViews>
    <sheetView workbookViewId="0">
      <selection activeCell="C24" sqref="C24"/>
    </sheetView>
  </sheetViews>
  <sheetFormatPr defaultColWidth="8.85546875" defaultRowHeight="15" customHeight="1" x14ac:dyDescent="0.2"/>
  <cols>
    <col min="2" max="2" width="11.28515625" customWidth="1"/>
    <col min="3" max="3" width="10.7109375" customWidth="1"/>
    <col min="4" max="4" width="15.7109375" customWidth="1"/>
    <col min="5" max="5" width="16" customWidth="1"/>
    <col min="6" max="6" width="15.28515625" customWidth="1"/>
    <col min="7" max="7" width="11.7109375" customWidth="1"/>
    <col min="8" max="8" width="10.42578125" customWidth="1"/>
    <col min="9" max="9" width="9.7109375" customWidth="1"/>
    <col min="10" max="10" width="12.85546875" customWidth="1"/>
    <col min="11" max="11" width="11" customWidth="1"/>
    <col min="12" max="12" width="10.28515625" customWidth="1"/>
    <col min="13" max="13" width="11.28515625" customWidth="1"/>
    <col min="16" max="16" width="10.140625" customWidth="1"/>
    <col min="22" max="22" width="10.140625" customWidth="1"/>
  </cols>
  <sheetData>
    <row r="1" spans="1:65" ht="15" customHeight="1" x14ac:dyDescent="0.2">
      <c r="A1" t="s">
        <v>38</v>
      </c>
    </row>
    <row r="2" spans="1:65" ht="12.75" x14ac:dyDescent="0.2">
      <c r="A2" s="49"/>
      <c r="B2" s="1" t="s">
        <v>6</v>
      </c>
      <c r="C2" s="1"/>
      <c r="D2" s="1" t="s">
        <v>8</v>
      </c>
      <c r="E2" s="1" t="s">
        <v>20</v>
      </c>
      <c r="F2" s="1" t="s">
        <v>34</v>
      </c>
      <c r="G2" s="1"/>
      <c r="H2" s="1"/>
      <c r="I2" s="1"/>
      <c r="J2" s="1"/>
      <c r="K2" s="1"/>
      <c r="L2" s="1"/>
      <c r="M2" s="1"/>
      <c r="N2" s="1"/>
      <c r="O2" s="1"/>
      <c r="P2" s="2"/>
      <c r="Q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2.75" x14ac:dyDescent="0.2">
      <c r="A3" s="49"/>
      <c r="B3" s="1" t="s">
        <v>5</v>
      </c>
      <c r="C3" s="1"/>
      <c r="D3" s="1" t="s">
        <v>9</v>
      </c>
      <c r="E3" s="1" t="s">
        <v>21</v>
      </c>
      <c r="F3" s="1" t="s">
        <v>35</v>
      </c>
      <c r="G3" s="1"/>
      <c r="H3" s="1"/>
      <c r="I3" s="1"/>
      <c r="J3" s="1"/>
      <c r="K3" s="1"/>
      <c r="L3" s="1"/>
      <c r="M3" s="1"/>
      <c r="N3" s="1"/>
      <c r="O3" s="1"/>
      <c r="P3" s="2"/>
      <c r="Q3" s="2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2.75" x14ac:dyDescent="0.2">
      <c r="A4" s="49"/>
      <c r="B4" s="1"/>
      <c r="C4" s="1"/>
      <c r="D4" s="1" t="s">
        <v>10</v>
      </c>
      <c r="E4" s="1" t="s">
        <v>22</v>
      </c>
      <c r="F4" s="1" t="s">
        <v>36</v>
      </c>
      <c r="G4" s="1"/>
      <c r="H4" s="1"/>
      <c r="I4" s="1"/>
      <c r="J4" s="1"/>
      <c r="K4" s="1"/>
      <c r="L4" s="1"/>
      <c r="M4" s="1"/>
      <c r="N4" s="1"/>
      <c r="O4" s="1"/>
      <c r="P4" s="2"/>
      <c r="Q4" s="2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12.75" x14ac:dyDescent="0.2">
      <c r="A5" s="49"/>
      <c r="B5" s="1"/>
      <c r="C5" s="1"/>
      <c r="D5" s="1" t="s">
        <v>11</v>
      </c>
      <c r="E5" s="1"/>
      <c r="F5" s="1" t="s">
        <v>37</v>
      </c>
      <c r="G5" s="1"/>
      <c r="H5" s="1"/>
      <c r="I5" s="1"/>
      <c r="J5" s="1"/>
      <c r="K5" s="1"/>
      <c r="L5" s="1"/>
      <c r="M5" s="1"/>
      <c r="N5" s="1"/>
      <c r="O5" s="1"/>
      <c r="P5" s="2"/>
      <c r="Q5" s="2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12.75" x14ac:dyDescent="0.2">
      <c r="A6" s="49"/>
      <c r="B6" s="1"/>
      <c r="C6" s="1"/>
      <c r="D6" s="1" t="s">
        <v>12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2.75" x14ac:dyDescent="0.2">
      <c r="A7" s="49"/>
      <c r="B7" s="1"/>
      <c r="C7" s="1"/>
      <c r="D7" s="1" t="s">
        <v>13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</sheetData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5"/>
  <sheetViews>
    <sheetView workbookViewId="0">
      <selection activeCell="J16" sqref="J16"/>
    </sheetView>
  </sheetViews>
  <sheetFormatPr defaultColWidth="8.85546875" defaultRowHeight="11.25" x14ac:dyDescent="0.2"/>
  <cols>
    <col min="1" max="1" width="7.28515625" style="12" bestFit="1" customWidth="1"/>
    <col min="2" max="2" width="8.42578125" style="4" bestFit="1" customWidth="1"/>
    <col min="3" max="3" width="9.42578125" style="5" bestFit="1" customWidth="1"/>
    <col min="4" max="4" width="7.42578125" style="4" bestFit="1" customWidth="1"/>
    <col min="5" max="5" width="8.7109375" style="4" bestFit="1" customWidth="1"/>
    <col min="6" max="6" width="9.85546875" style="4" bestFit="1" customWidth="1"/>
    <col min="7" max="7" width="9.28515625" style="4" bestFit="1" customWidth="1"/>
    <col min="8" max="8" width="8.42578125" style="4" bestFit="1" customWidth="1"/>
    <col min="9" max="9" width="5.85546875" style="4" bestFit="1" customWidth="1"/>
    <col min="10" max="10" width="8.42578125" style="4" bestFit="1" customWidth="1"/>
    <col min="11" max="11" width="6.7109375" style="4" bestFit="1" customWidth="1"/>
    <col min="12" max="12" width="8.140625" style="4" bestFit="1" customWidth="1"/>
    <col min="13" max="13" width="11" style="4" bestFit="1" customWidth="1"/>
    <col min="14" max="15" width="8.85546875" style="4"/>
    <col min="16" max="16" width="10.140625" style="4" customWidth="1"/>
    <col min="17" max="17" width="8.85546875" style="5"/>
    <col min="18" max="21" width="8.85546875" style="4"/>
    <col min="22" max="22" width="10.140625" style="4" customWidth="1"/>
    <col min="23" max="16384" width="8.85546875" style="4"/>
  </cols>
  <sheetData>
    <row r="1" spans="1:22" ht="12" thickBot="1" x14ac:dyDescent="0.25">
      <c r="A1" s="4"/>
    </row>
    <row r="2" spans="1:22" s="20" customFormat="1" ht="42.75" customHeight="1" x14ac:dyDescent="0.2">
      <c r="A2" s="13" t="s">
        <v>0</v>
      </c>
      <c r="B2" s="14" t="s">
        <v>7</v>
      </c>
      <c r="C2" s="15" t="s">
        <v>14</v>
      </c>
      <c r="D2" s="15" t="s">
        <v>1</v>
      </c>
      <c r="E2" s="16" t="s">
        <v>19</v>
      </c>
      <c r="F2" s="17" t="s">
        <v>23</v>
      </c>
      <c r="G2" s="14" t="s">
        <v>15</v>
      </c>
      <c r="H2" s="14" t="s">
        <v>16</v>
      </c>
      <c r="I2" s="18" t="s">
        <v>2</v>
      </c>
      <c r="J2" s="14" t="s">
        <v>17</v>
      </c>
      <c r="K2" s="14" t="s">
        <v>18</v>
      </c>
      <c r="L2" s="18" t="s">
        <v>3</v>
      </c>
      <c r="M2" s="14" t="s">
        <v>24</v>
      </c>
      <c r="N2" s="14" t="s">
        <v>25</v>
      </c>
      <c r="O2" s="14" t="s">
        <v>26</v>
      </c>
      <c r="P2" s="14" t="s">
        <v>27</v>
      </c>
      <c r="Q2" s="19" t="s">
        <v>28</v>
      </c>
      <c r="R2" s="19" t="s">
        <v>29</v>
      </c>
      <c r="S2" s="19" t="s">
        <v>30</v>
      </c>
      <c r="T2" s="19" t="s">
        <v>31</v>
      </c>
      <c r="U2" s="19" t="s">
        <v>32</v>
      </c>
      <c r="V2" s="19" t="s">
        <v>33</v>
      </c>
    </row>
    <row r="3" spans="1:22" x14ac:dyDescent="0.2">
      <c r="A3" s="21" t="s">
        <v>4</v>
      </c>
      <c r="B3" s="22">
        <v>2</v>
      </c>
      <c r="C3" s="23">
        <v>33.33</v>
      </c>
      <c r="D3" s="23">
        <v>3</v>
      </c>
      <c r="E3" s="22">
        <v>2</v>
      </c>
      <c r="F3" s="22">
        <v>2115</v>
      </c>
      <c r="G3" s="24">
        <v>52</v>
      </c>
      <c r="H3" s="22">
        <v>1.56</v>
      </c>
      <c r="I3" s="24">
        <f>G3/(H3*H3)</f>
        <v>21.367521367521366</v>
      </c>
      <c r="J3" s="22">
        <v>71</v>
      </c>
      <c r="K3" s="22">
        <v>93</v>
      </c>
      <c r="L3" s="25">
        <f>J3/K3</f>
        <v>0.76344086021505375</v>
      </c>
      <c r="M3" s="22">
        <v>10</v>
      </c>
      <c r="N3" s="22">
        <v>16</v>
      </c>
      <c r="O3" s="22">
        <v>10</v>
      </c>
      <c r="P3" s="22">
        <v>20</v>
      </c>
      <c r="Q3" s="23">
        <f>SUM(M3:P3)</f>
        <v>56</v>
      </c>
      <c r="R3" s="24">
        <f t="shared" ref="R3:R11" si="0">LOG10(Q3)</f>
        <v>1.7481880270062005</v>
      </c>
      <c r="S3" s="24">
        <f t="shared" ref="S3:S11" si="1">IF(H2=1, (1.1765-(0.0744*R3)), (1.1567-(0.0717*R3)))</f>
        <v>1.0313549184636555</v>
      </c>
      <c r="T3" s="24">
        <f t="shared" ref="T3:T11" si="2">((4.95/S3)-4.5)*100</f>
        <v>29.95117019209097</v>
      </c>
      <c r="U3" s="24">
        <f t="shared" ref="U3:U11" si="3">T3*J3/100</f>
        <v>21.265330836384589</v>
      </c>
      <c r="V3" s="24">
        <f t="shared" ref="V3:V11" si="4">J3-U3</f>
        <v>49.734669163615408</v>
      </c>
    </row>
    <row r="4" spans="1:22" x14ac:dyDescent="0.2">
      <c r="A4" s="26">
        <v>1</v>
      </c>
      <c r="B4" s="27"/>
      <c r="C4" s="28"/>
      <c r="D4" s="28"/>
      <c r="E4" s="27"/>
      <c r="F4" s="29"/>
      <c r="G4" s="30"/>
      <c r="H4" s="27"/>
      <c r="I4" s="31" t="e">
        <f t="shared" ref="I4:I11" si="5">G4/(H4*H4)</f>
        <v>#DIV/0!</v>
      </c>
      <c r="J4" s="27"/>
      <c r="K4" s="27"/>
      <c r="L4" s="32" t="e">
        <f t="shared" ref="L4:L11" si="6">J4/K4</f>
        <v>#DIV/0!</v>
      </c>
      <c r="M4" s="27"/>
      <c r="N4" s="27"/>
      <c r="O4" s="27"/>
      <c r="P4" s="27"/>
      <c r="Q4" s="33">
        <f t="shared" ref="Q4:Q11" si="7">SUM(M4:P4)</f>
        <v>0</v>
      </c>
      <c r="R4" s="31" t="e">
        <f t="shared" si="0"/>
        <v>#NUM!</v>
      </c>
      <c r="S4" s="31" t="e">
        <f t="shared" si="1"/>
        <v>#NUM!</v>
      </c>
      <c r="T4" s="31" t="e">
        <f t="shared" si="2"/>
        <v>#NUM!</v>
      </c>
      <c r="U4" s="31" t="e">
        <f t="shared" si="3"/>
        <v>#NUM!</v>
      </c>
      <c r="V4" s="31" t="e">
        <f t="shared" si="4"/>
        <v>#NUM!</v>
      </c>
    </row>
    <row r="5" spans="1:22" x14ac:dyDescent="0.2">
      <c r="A5" s="26">
        <v>2</v>
      </c>
      <c r="B5" s="27"/>
      <c r="C5" s="28"/>
      <c r="D5" s="34"/>
      <c r="E5" s="35"/>
      <c r="F5" s="36"/>
      <c r="G5" s="30"/>
      <c r="H5" s="27"/>
      <c r="I5" s="31" t="e">
        <f t="shared" si="5"/>
        <v>#DIV/0!</v>
      </c>
      <c r="J5" s="27"/>
      <c r="K5" s="27"/>
      <c r="L5" s="32" t="e">
        <f t="shared" si="6"/>
        <v>#DIV/0!</v>
      </c>
      <c r="M5" s="27"/>
      <c r="N5" s="27"/>
      <c r="O5" s="27"/>
      <c r="P5" s="27"/>
      <c r="Q5" s="33">
        <f t="shared" si="7"/>
        <v>0</v>
      </c>
      <c r="R5" s="31" t="e">
        <f t="shared" si="0"/>
        <v>#NUM!</v>
      </c>
      <c r="S5" s="31" t="e">
        <f t="shared" si="1"/>
        <v>#NUM!</v>
      </c>
      <c r="T5" s="31" t="e">
        <f t="shared" si="2"/>
        <v>#NUM!</v>
      </c>
      <c r="U5" s="31" t="e">
        <f t="shared" si="3"/>
        <v>#NUM!</v>
      </c>
      <c r="V5" s="31" t="e">
        <f t="shared" si="4"/>
        <v>#NUM!</v>
      </c>
    </row>
    <row r="6" spans="1:22" x14ac:dyDescent="0.2">
      <c r="A6" s="26">
        <v>3</v>
      </c>
      <c r="B6" s="27"/>
      <c r="C6" s="28"/>
      <c r="D6" s="34"/>
      <c r="E6" s="35"/>
      <c r="F6" s="36"/>
      <c r="G6" s="30"/>
      <c r="H6" s="27"/>
      <c r="I6" s="31" t="e">
        <f t="shared" si="5"/>
        <v>#DIV/0!</v>
      </c>
      <c r="J6" s="27"/>
      <c r="K6" s="27"/>
      <c r="L6" s="32" t="e">
        <f t="shared" si="6"/>
        <v>#DIV/0!</v>
      </c>
      <c r="M6" s="27"/>
      <c r="N6" s="27"/>
      <c r="O6" s="27"/>
      <c r="P6" s="27"/>
      <c r="Q6" s="33">
        <f t="shared" si="7"/>
        <v>0</v>
      </c>
      <c r="R6" s="31" t="e">
        <f t="shared" si="0"/>
        <v>#NUM!</v>
      </c>
      <c r="S6" s="31" t="e">
        <f t="shared" si="1"/>
        <v>#NUM!</v>
      </c>
      <c r="T6" s="31" t="e">
        <f t="shared" si="2"/>
        <v>#NUM!</v>
      </c>
      <c r="U6" s="31" t="e">
        <f t="shared" si="3"/>
        <v>#NUM!</v>
      </c>
      <c r="V6" s="31" t="e">
        <f t="shared" si="4"/>
        <v>#NUM!</v>
      </c>
    </row>
    <row r="7" spans="1:22" x14ac:dyDescent="0.2">
      <c r="A7" s="26">
        <v>4</v>
      </c>
      <c r="B7" s="27"/>
      <c r="C7" s="28"/>
      <c r="D7" s="34"/>
      <c r="E7" s="35"/>
      <c r="F7" s="36"/>
      <c r="G7" s="30"/>
      <c r="H7" s="27"/>
      <c r="I7" s="31" t="e">
        <f t="shared" si="5"/>
        <v>#DIV/0!</v>
      </c>
      <c r="J7" s="27"/>
      <c r="K7" s="27"/>
      <c r="L7" s="32" t="e">
        <f t="shared" si="6"/>
        <v>#DIV/0!</v>
      </c>
      <c r="M7" s="27"/>
      <c r="N7" s="27"/>
      <c r="O7" s="27"/>
      <c r="P7" s="27"/>
      <c r="Q7" s="33">
        <f t="shared" si="7"/>
        <v>0</v>
      </c>
      <c r="R7" s="31" t="e">
        <f t="shared" si="0"/>
        <v>#NUM!</v>
      </c>
      <c r="S7" s="31" t="e">
        <f t="shared" si="1"/>
        <v>#NUM!</v>
      </c>
      <c r="T7" s="31" t="e">
        <f t="shared" si="2"/>
        <v>#NUM!</v>
      </c>
      <c r="U7" s="31" t="e">
        <f t="shared" si="3"/>
        <v>#NUM!</v>
      </c>
      <c r="V7" s="31" t="e">
        <f t="shared" si="4"/>
        <v>#NUM!</v>
      </c>
    </row>
    <row r="8" spans="1:22" x14ac:dyDescent="0.2">
      <c r="A8" s="26">
        <v>5</v>
      </c>
      <c r="B8" s="27"/>
      <c r="C8" s="28"/>
      <c r="D8" s="34"/>
      <c r="E8" s="35"/>
      <c r="F8" s="36"/>
      <c r="G8" s="30"/>
      <c r="H8" s="27"/>
      <c r="I8" s="31" t="e">
        <f t="shared" si="5"/>
        <v>#DIV/0!</v>
      </c>
      <c r="J8" s="27"/>
      <c r="K8" s="27"/>
      <c r="L8" s="32" t="e">
        <f t="shared" si="6"/>
        <v>#DIV/0!</v>
      </c>
      <c r="M8" s="27"/>
      <c r="N8" s="27"/>
      <c r="O8" s="27"/>
      <c r="P8" s="27"/>
      <c r="Q8" s="33">
        <f t="shared" si="7"/>
        <v>0</v>
      </c>
      <c r="R8" s="31" t="e">
        <f t="shared" si="0"/>
        <v>#NUM!</v>
      </c>
      <c r="S8" s="31" t="e">
        <f t="shared" si="1"/>
        <v>#NUM!</v>
      </c>
      <c r="T8" s="31" t="e">
        <f t="shared" si="2"/>
        <v>#NUM!</v>
      </c>
      <c r="U8" s="31" t="e">
        <f t="shared" si="3"/>
        <v>#NUM!</v>
      </c>
      <c r="V8" s="31" t="e">
        <f t="shared" si="4"/>
        <v>#NUM!</v>
      </c>
    </row>
    <row r="9" spans="1:22" x14ac:dyDescent="0.2">
      <c r="A9" s="26">
        <v>6</v>
      </c>
      <c r="B9" s="27"/>
      <c r="C9" s="28"/>
      <c r="D9" s="34"/>
      <c r="E9" s="35"/>
      <c r="F9" s="36"/>
      <c r="G9" s="30"/>
      <c r="H9" s="27"/>
      <c r="I9" s="31" t="e">
        <f t="shared" si="5"/>
        <v>#DIV/0!</v>
      </c>
      <c r="J9" s="27"/>
      <c r="K9" s="27"/>
      <c r="L9" s="32" t="e">
        <f t="shared" si="6"/>
        <v>#DIV/0!</v>
      </c>
      <c r="M9" s="27"/>
      <c r="N9" s="27"/>
      <c r="O9" s="27"/>
      <c r="P9" s="27"/>
      <c r="Q9" s="33">
        <f t="shared" si="7"/>
        <v>0</v>
      </c>
      <c r="R9" s="31" t="e">
        <f t="shared" si="0"/>
        <v>#NUM!</v>
      </c>
      <c r="S9" s="31" t="e">
        <f t="shared" si="1"/>
        <v>#NUM!</v>
      </c>
      <c r="T9" s="31" t="e">
        <f t="shared" si="2"/>
        <v>#NUM!</v>
      </c>
      <c r="U9" s="31" t="e">
        <f t="shared" si="3"/>
        <v>#NUM!</v>
      </c>
      <c r="V9" s="31" t="e">
        <f t="shared" si="4"/>
        <v>#NUM!</v>
      </c>
    </row>
    <row r="10" spans="1:22" x14ac:dyDescent="0.2">
      <c r="A10" s="26">
        <v>7</v>
      </c>
      <c r="B10" s="27"/>
      <c r="C10" s="28"/>
      <c r="D10" s="34"/>
      <c r="E10" s="35"/>
      <c r="F10" s="36"/>
      <c r="G10" s="30"/>
      <c r="H10" s="27"/>
      <c r="I10" s="31" t="e">
        <f t="shared" si="5"/>
        <v>#DIV/0!</v>
      </c>
      <c r="J10" s="27"/>
      <c r="K10" s="27"/>
      <c r="L10" s="32" t="e">
        <f t="shared" si="6"/>
        <v>#DIV/0!</v>
      </c>
      <c r="M10" s="27"/>
      <c r="N10" s="27"/>
      <c r="O10" s="27"/>
      <c r="P10" s="27"/>
      <c r="Q10" s="33">
        <f t="shared" si="7"/>
        <v>0</v>
      </c>
      <c r="R10" s="31" t="e">
        <f t="shared" si="0"/>
        <v>#NUM!</v>
      </c>
      <c r="S10" s="31" t="e">
        <f t="shared" si="1"/>
        <v>#NUM!</v>
      </c>
      <c r="T10" s="31" t="e">
        <f t="shared" si="2"/>
        <v>#NUM!</v>
      </c>
      <c r="U10" s="31" t="e">
        <f t="shared" si="3"/>
        <v>#NUM!</v>
      </c>
      <c r="V10" s="31" t="e">
        <f t="shared" si="4"/>
        <v>#NUM!</v>
      </c>
    </row>
    <row r="11" spans="1:22" ht="12" thickBot="1" x14ac:dyDescent="0.25">
      <c r="A11" s="37">
        <v>8</v>
      </c>
      <c r="B11" s="38"/>
      <c r="C11" s="39"/>
      <c r="D11" s="40"/>
      <c r="E11" s="41"/>
      <c r="F11" s="42"/>
      <c r="G11" s="43"/>
      <c r="H11" s="38"/>
      <c r="I11" s="44" t="e">
        <f t="shared" si="5"/>
        <v>#DIV/0!</v>
      </c>
      <c r="J11" s="38"/>
      <c r="K11" s="38"/>
      <c r="L11" s="45" t="e">
        <f t="shared" si="6"/>
        <v>#DIV/0!</v>
      </c>
      <c r="M11" s="38"/>
      <c r="N11" s="38"/>
      <c r="O11" s="38"/>
      <c r="P11" s="38"/>
      <c r="Q11" s="46">
        <f t="shared" si="7"/>
        <v>0</v>
      </c>
      <c r="R11" s="44" t="e">
        <f t="shared" si="0"/>
        <v>#NUM!</v>
      </c>
      <c r="S11" s="44" t="e">
        <f t="shared" si="1"/>
        <v>#NUM!</v>
      </c>
      <c r="T11" s="44" t="e">
        <f t="shared" si="2"/>
        <v>#NUM!</v>
      </c>
      <c r="U11" s="44" t="e">
        <f t="shared" si="3"/>
        <v>#NUM!</v>
      </c>
      <c r="V11" s="44" t="e">
        <f t="shared" si="4"/>
        <v>#NUM!</v>
      </c>
    </row>
    <row r="12" spans="1:22" x14ac:dyDescent="0.2">
      <c r="A12" s="3"/>
      <c r="B12" s="6"/>
      <c r="C12" s="7"/>
      <c r="G12" s="6"/>
      <c r="H12" s="6"/>
      <c r="I12" s="7"/>
      <c r="J12" s="6"/>
      <c r="K12" s="6"/>
      <c r="L12" s="7"/>
      <c r="M12" s="6"/>
      <c r="N12" s="6"/>
      <c r="O12" s="6"/>
      <c r="P12" s="6"/>
      <c r="Q12" s="7"/>
    </row>
    <row r="13" spans="1:22" x14ac:dyDescent="0.2">
      <c r="A13" s="3"/>
      <c r="J13" s="6"/>
      <c r="K13" s="6"/>
      <c r="L13" s="7"/>
      <c r="M13" s="6"/>
      <c r="N13" s="6"/>
      <c r="O13" s="6"/>
      <c r="P13" s="6"/>
      <c r="Q13" s="7"/>
    </row>
    <row r="14" spans="1:22" x14ac:dyDescent="0.2">
      <c r="A14" s="3"/>
      <c r="C14" s="7"/>
      <c r="D14" s="8"/>
      <c r="E14" s="8"/>
      <c r="F14" s="8"/>
      <c r="G14" s="6"/>
      <c r="H14" s="6"/>
      <c r="I14" s="7"/>
      <c r="J14" s="6"/>
      <c r="K14" s="6"/>
      <c r="L14" s="7"/>
      <c r="M14" s="6"/>
      <c r="N14" s="6"/>
      <c r="O14" s="6"/>
      <c r="P14" s="6"/>
      <c r="Q14" s="7"/>
    </row>
    <row r="15" spans="1:22" x14ac:dyDescent="0.2">
      <c r="A15" s="3"/>
      <c r="B15" s="6"/>
      <c r="C15" s="7"/>
      <c r="D15" s="8"/>
      <c r="E15" s="8"/>
      <c r="G15" s="6"/>
      <c r="H15" s="6"/>
      <c r="I15" s="7"/>
      <c r="J15" s="6"/>
      <c r="K15" s="6"/>
      <c r="L15" s="7"/>
      <c r="M15" s="6"/>
      <c r="N15" s="6"/>
      <c r="O15" s="6"/>
      <c r="P15" s="6"/>
      <c r="Q15" s="7"/>
    </row>
    <row r="16" spans="1:22" x14ac:dyDescent="0.2">
      <c r="A16" s="9"/>
      <c r="B16" s="10"/>
      <c r="C16" s="10"/>
      <c r="D16" s="8"/>
      <c r="E16" s="8"/>
      <c r="G16" s="10"/>
      <c r="H16" s="10"/>
      <c r="I16" s="10"/>
      <c r="J16" s="10"/>
      <c r="K16" s="10"/>
      <c r="L16" s="11"/>
      <c r="M16" s="6"/>
      <c r="N16" s="6"/>
      <c r="O16" s="6"/>
      <c r="P16" s="6"/>
      <c r="Q16" s="7"/>
    </row>
    <row r="17" spans="2:17" x14ac:dyDescent="0.2">
      <c r="B17" s="6"/>
      <c r="C17" s="7"/>
      <c r="D17" s="8"/>
      <c r="E17" s="8"/>
      <c r="G17" s="6"/>
      <c r="H17" s="6"/>
      <c r="I17" s="7"/>
      <c r="J17" s="6"/>
      <c r="K17" s="6"/>
      <c r="L17" s="7"/>
      <c r="M17" s="6"/>
      <c r="N17" s="6"/>
      <c r="O17" s="6"/>
      <c r="P17" s="6"/>
      <c r="Q17" s="7"/>
    </row>
    <row r="18" spans="2:17" x14ac:dyDescent="0.2">
      <c r="B18" s="6"/>
      <c r="C18" s="7"/>
      <c r="D18" s="8"/>
      <c r="E18" s="8"/>
      <c r="G18" s="6"/>
      <c r="H18" s="6"/>
      <c r="I18" s="7"/>
      <c r="J18" s="6"/>
      <c r="K18" s="6"/>
      <c r="L18" s="7"/>
      <c r="M18" s="6"/>
      <c r="N18" s="6"/>
      <c r="O18" s="6"/>
      <c r="P18" s="6"/>
      <c r="Q18" s="7"/>
    </row>
    <row r="19" spans="2:17" x14ac:dyDescent="0.2">
      <c r="B19" s="6"/>
      <c r="C19" s="7"/>
      <c r="D19" s="8"/>
      <c r="E19" s="8"/>
      <c r="G19" s="6"/>
      <c r="H19" s="6"/>
      <c r="I19" s="7"/>
      <c r="J19" s="6"/>
      <c r="K19" s="6"/>
      <c r="L19" s="7"/>
      <c r="M19" s="6"/>
      <c r="N19" s="6"/>
      <c r="O19" s="6"/>
      <c r="P19" s="6"/>
      <c r="Q19" s="7"/>
    </row>
    <row r="20" spans="2:17" x14ac:dyDescent="0.2">
      <c r="B20" s="6"/>
      <c r="C20" s="7"/>
      <c r="D20" s="6"/>
      <c r="E20" s="6"/>
      <c r="F20" s="7"/>
      <c r="G20" s="6"/>
      <c r="H20" s="6"/>
      <c r="I20" s="7"/>
      <c r="M20" s="6"/>
      <c r="N20" s="6"/>
      <c r="O20" s="6"/>
      <c r="P20" s="6"/>
      <c r="Q20" s="7"/>
    </row>
    <row r="21" spans="2:17" x14ac:dyDescent="0.2">
      <c r="B21" s="6"/>
      <c r="C21" s="7"/>
      <c r="D21" s="6"/>
      <c r="E21" s="6"/>
      <c r="F21" s="7"/>
      <c r="G21" s="6"/>
      <c r="H21" s="6"/>
      <c r="I21" s="6"/>
      <c r="J21" s="9"/>
      <c r="K21" s="10"/>
      <c r="L21" s="11"/>
      <c r="M21" s="6"/>
      <c r="N21" s="6"/>
      <c r="O21" s="6"/>
      <c r="P21" s="6"/>
      <c r="Q21" s="7"/>
    </row>
    <row r="22" spans="2:17" x14ac:dyDescent="0.2">
      <c r="B22" s="6"/>
      <c r="C22" s="7"/>
      <c r="D22" s="6"/>
      <c r="E22" s="6"/>
      <c r="F22" s="7"/>
      <c r="G22" s="6"/>
      <c r="H22" s="6"/>
      <c r="I22" s="6"/>
      <c r="M22" s="6"/>
      <c r="N22" s="6"/>
      <c r="O22" s="6"/>
      <c r="P22" s="6"/>
      <c r="Q22" s="7"/>
    </row>
    <row r="23" spans="2:17" x14ac:dyDescent="0.2">
      <c r="B23" s="6"/>
      <c r="C23" s="7"/>
      <c r="D23" s="6"/>
      <c r="E23" s="6"/>
      <c r="F23" s="7"/>
      <c r="G23" s="6"/>
      <c r="H23" s="6"/>
      <c r="I23" s="6"/>
      <c r="M23" s="6"/>
      <c r="N23" s="6"/>
      <c r="O23" s="6"/>
      <c r="P23" s="6"/>
      <c r="Q23" s="7"/>
    </row>
    <row r="24" spans="2:17" x14ac:dyDescent="0.2">
      <c r="B24" s="6"/>
      <c r="C24" s="7"/>
      <c r="D24" s="6"/>
      <c r="E24" s="6"/>
      <c r="F24" s="7"/>
      <c r="G24" s="6"/>
      <c r="H24" s="6"/>
      <c r="I24" s="6"/>
      <c r="M24" s="6"/>
      <c r="N24" s="6"/>
      <c r="O24" s="6"/>
      <c r="P24" s="6"/>
      <c r="Q24" s="7"/>
    </row>
    <row r="25" spans="2:17" x14ac:dyDescent="0.2">
      <c r="B25" s="6"/>
      <c r="C25" s="7"/>
      <c r="D25" s="6"/>
      <c r="E25" s="6"/>
      <c r="F25" s="7"/>
      <c r="G25" s="6"/>
      <c r="H25" s="6"/>
      <c r="I25" s="6"/>
      <c r="M25" s="6"/>
      <c r="N25" s="6"/>
      <c r="O25" s="6"/>
      <c r="P25" s="6"/>
      <c r="Q25" s="7"/>
    </row>
    <row r="26" spans="2:17" x14ac:dyDescent="0.2">
      <c r="B26" s="6"/>
      <c r="C26" s="7"/>
      <c r="D26" s="6"/>
      <c r="E26" s="6"/>
      <c r="F26" s="7"/>
      <c r="G26" s="6"/>
      <c r="H26" s="6"/>
      <c r="I26" s="6"/>
      <c r="M26" s="6"/>
      <c r="N26" s="6"/>
      <c r="O26" s="6"/>
      <c r="P26" s="6"/>
      <c r="Q26" s="7"/>
    </row>
    <row r="27" spans="2:17" x14ac:dyDescent="0.2">
      <c r="B27" s="6"/>
      <c r="C27" s="7"/>
      <c r="D27" s="6"/>
      <c r="E27" s="6"/>
      <c r="F27" s="7"/>
      <c r="G27" s="6"/>
      <c r="H27" s="6"/>
      <c r="I27" s="6"/>
      <c r="M27" s="6"/>
      <c r="N27" s="6"/>
      <c r="O27" s="6"/>
      <c r="P27" s="6"/>
      <c r="Q27" s="7"/>
    </row>
    <row r="28" spans="2:17" x14ac:dyDescent="0.2">
      <c r="B28" s="6"/>
      <c r="C28" s="7"/>
      <c r="D28" s="6"/>
      <c r="E28" s="6"/>
      <c r="F28" s="7"/>
      <c r="G28" s="6"/>
      <c r="H28" s="6"/>
      <c r="I28" s="6"/>
      <c r="M28" s="6"/>
      <c r="N28" s="6"/>
      <c r="O28" s="6"/>
      <c r="P28" s="6"/>
      <c r="Q28" s="7"/>
    </row>
    <row r="29" spans="2:17" x14ac:dyDescent="0.2">
      <c r="B29" s="6"/>
      <c r="C29" s="7"/>
      <c r="D29" s="6"/>
      <c r="E29" s="6"/>
      <c r="F29" s="7"/>
      <c r="G29" s="6"/>
      <c r="H29" s="6"/>
      <c r="I29" s="6"/>
      <c r="M29" s="6"/>
      <c r="N29" s="6"/>
      <c r="O29" s="6"/>
      <c r="P29" s="6"/>
      <c r="Q29" s="7"/>
    </row>
    <row r="30" spans="2:17" x14ac:dyDescent="0.2">
      <c r="B30" s="6"/>
      <c r="C30" s="7"/>
      <c r="D30" s="6"/>
      <c r="E30" s="6"/>
      <c r="F30" s="7"/>
      <c r="G30" s="6"/>
      <c r="H30" s="6"/>
      <c r="I30" s="6"/>
      <c r="M30" s="6"/>
      <c r="N30" s="6"/>
      <c r="O30" s="6"/>
      <c r="P30" s="6"/>
      <c r="Q30" s="7"/>
    </row>
    <row r="31" spans="2:17" x14ac:dyDescent="0.2">
      <c r="B31" s="6"/>
      <c r="C31" s="7"/>
      <c r="D31" s="6"/>
      <c r="E31" s="6"/>
      <c r="F31" s="7"/>
      <c r="G31" s="6"/>
      <c r="H31" s="6"/>
      <c r="I31" s="6"/>
      <c r="M31" s="6"/>
      <c r="N31" s="6"/>
      <c r="O31" s="6"/>
      <c r="P31" s="6"/>
      <c r="Q31" s="7"/>
    </row>
    <row r="32" spans="2:17" x14ac:dyDescent="0.2">
      <c r="B32" s="6"/>
      <c r="C32" s="7"/>
      <c r="D32" s="6"/>
      <c r="E32" s="6"/>
      <c r="F32" s="7"/>
      <c r="G32" s="6"/>
      <c r="H32" s="6"/>
      <c r="I32" s="6"/>
      <c r="M32" s="6"/>
      <c r="N32" s="6"/>
      <c r="O32" s="6"/>
      <c r="P32" s="6"/>
      <c r="Q32" s="7"/>
    </row>
    <row r="33" spans="2:17" x14ac:dyDescent="0.2">
      <c r="B33" s="6"/>
      <c r="C33" s="7"/>
      <c r="D33" s="6"/>
      <c r="E33" s="6"/>
      <c r="F33" s="7"/>
      <c r="G33" s="6"/>
      <c r="H33" s="6"/>
      <c r="I33" s="6"/>
      <c r="M33" s="6"/>
      <c r="N33" s="6"/>
      <c r="O33" s="6"/>
      <c r="P33" s="6"/>
      <c r="Q33" s="7"/>
    </row>
    <row r="34" spans="2:17" x14ac:dyDescent="0.2">
      <c r="B34" s="6"/>
      <c r="C34" s="7"/>
      <c r="D34" s="6"/>
      <c r="E34" s="6"/>
      <c r="F34" s="7"/>
      <c r="G34" s="6"/>
      <c r="H34" s="6"/>
      <c r="I34" s="6"/>
      <c r="M34" s="6"/>
      <c r="N34" s="6"/>
      <c r="O34" s="6"/>
      <c r="P34" s="6"/>
      <c r="Q34" s="7"/>
    </row>
    <row r="35" spans="2:17" x14ac:dyDescent="0.2">
      <c r="B35" s="6"/>
      <c r="C35" s="7"/>
      <c r="D35" s="6"/>
      <c r="E35" s="6"/>
      <c r="F35" s="7"/>
      <c r="G35" s="6"/>
      <c r="H35" s="6"/>
      <c r="I35" s="6"/>
      <c r="M35" s="6"/>
      <c r="N35" s="6"/>
      <c r="O35" s="6"/>
      <c r="P35" s="6"/>
      <c r="Q35" s="7"/>
    </row>
    <row r="36" spans="2:17" x14ac:dyDescent="0.2">
      <c r="B36" s="6"/>
      <c r="C36" s="7"/>
      <c r="D36" s="6"/>
      <c r="E36" s="6"/>
      <c r="F36" s="7"/>
      <c r="G36" s="6"/>
      <c r="H36" s="6"/>
      <c r="I36" s="6"/>
      <c r="M36" s="6"/>
      <c r="N36" s="6"/>
      <c r="O36" s="6"/>
      <c r="P36" s="6"/>
      <c r="Q36" s="7"/>
    </row>
    <row r="37" spans="2:17" x14ac:dyDescent="0.2">
      <c r="B37" s="6"/>
      <c r="C37" s="7"/>
      <c r="D37" s="6"/>
      <c r="E37" s="6"/>
      <c r="F37" s="7"/>
      <c r="G37" s="6"/>
      <c r="H37" s="6"/>
      <c r="I37" s="6"/>
      <c r="M37" s="6"/>
      <c r="N37" s="6"/>
      <c r="O37" s="6"/>
      <c r="P37" s="6"/>
      <c r="Q37" s="7"/>
    </row>
    <row r="38" spans="2:17" x14ac:dyDescent="0.2">
      <c r="B38" s="6"/>
      <c r="C38" s="7"/>
      <c r="D38" s="6"/>
      <c r="E38" s="6"/>
      <c r="F38" s="7"/>
      <c r="G38" s="6"/>
      <c r="H38" s="6"/>
      <c r="I38" s="6"/>
      <c r="M38" s="6"/>
      <c r="N38" s="6"/>
      <c r="O38" s="6"/>
      <c r="P38" s="6"/>
      <c r="Q38" s="7"/>
    </row>
    <row r="39" spans="2:17" x14ac:dyDescent="0.2">
      <c r="B39" s="6"/>
      <c r="C39" s="7"/>
      <c r="D39" s="6"/>
      <c r="E39" s="6"/>
      <c r="F39" s="7"/>
      <c r="G39" s="6"/>
      <c r="H39" s="6"/>
      <c r="I39" s="6"/>
      <c r="M39" s="6"/>
      <c r="N39" s="6"/>
      <c r="O39" s="6"/>
      <c r="P39" s="6"/>
      <c r="Q39" s="7"/>
    </row>
    <row r="40" spans="2:17" x14ac:dyDescent="0.2">
      <c r="B40" s="6"/>
      <c r="C40" s="7"/>
      <c r="D40" s="6"/>
      <c r="E40" s="6"/>
      <c r="F40" s="7"/>
      <c r="G40" s="6"/>
      <c r="H40" s="6"/>
      <c r="I40" s="6"/>
      <c r="M40" s="6"/>
      <c r="N40" s="6"/>
      <c r="O40" s="6"/>
      <c r="P40" s="6"/>
      <c r="Q40" s="7"/>
    </row>
    <row r="41" spans="2:17" x14ac:dyDescent="0.2">
      <c r="B41" s="6"/>
      <c r="C41" s="7"/>
      <c r="D41" s="6"/>
      <c r="E41" s="6"/>
      <c r="F41" s="7"/>
      <c r="G41" s="6"/>
      <c r="H41" s="6"/>
      <c r="I41" s="6"/>
      <c r="M41" s="6"/>
      <c r="N41" s="6"/>
      <c r="O41" s="6"/>
      <c r="P41" s="6"/>
      <c r="Q41" s="7"/>
    </row>
    <row r="42" spans="2:17" x14ac:dyDescent="0.2">
      <c r="B42" s="6"/>
      <c r="C42" s="7"/>
      <c r="D42" s="6"/>
      <c r="E42" s="6"/>
      <c r="F42" s="7"/>
      <c r="G42" s="6"/>
      <c r="H42" s="6"/>
      <c r="I42" s="6"/>
      <c r="M42" s="6"/>
      <c r="N42" s="6"/>
      <c r="O42" s="6"/>
      <c r="P42" s="6"/>
      <c r="Q42" s="7"/>
    </row>
    <row r="43" spans="2:17" x14ac:dyDescent="0.2">
      <c r="B43" s="6"/>
      <c r="C43" s="7"/>
      <c r="D43" s="6"/>
      <c r="E43" s="6"/>
      <c r="F43" s="7"/>
      <c r="G43" s="6"/>
      <c r="H43" s="6"/>
      <c r="I43" s="6"/>
      <c r="M43" s="6"/>
      <c r="N43" s="6"/>
      <c r="O43" s="6"/>
      <c r="P43" s="6"/>
      <c r="Q43" s="7"/>
    </row>
    <row r="44" spans="2:17" x14ac:dyDescent="0.2">
      <c r="B44" s="6"/>
      <c r="C44" s="7"/>
      <c r="D44" s="6"/>
      <c r="E44" s="6"/>
      <c r="F44" s="7"/>
      <c r="G44" s="6"/>
      <c r="H44" s="6"/>
      <c r="I44" s="6"/>
      <c r="M44" s="6"/>
      <c r="N44" s="6"/>
      <c r="O44" s="6"/>
      <c r="P44" s="6"/>
      <c r="Q44" s="7"/>
    </row>
    <row r="45" spans="2:17" x14ac:dyDescent="0.2">
      <c r="B45" s="6"/>
      <c r="C45" s="7"/>
      <c r="D45" s="6"/>
      <c r="E45" s="6"/>
      <c r="F45" s="7"/>
      <c r="G45" s="6"/>
      <c r="H45" s="6"/>
      <c r="I45" s="6"/>
      <c r="M45" s="6"/>
      <c r="N45" s="6"/>
      <c r="O45" s="6"/>
      <c r="P45" s="6"/>
      <c r="Q45" s="7"/>
    </row>
    <row r="46" spans="2:17" x14ac:dyDescent="0.2">
      <c r="B46" s="6"/>
      <c r="C46" s="7"/>
      <c r="D46" s="6"/>
      <c r="E46" s="6"/>
      <c r="F46" s="7"/>
      <c r="G46" s="6"/>
      <c r="H46" s="6"/>
      <c r="I46" s="6"/>
      <c r="M46" s="6"/>
      <c r="N46" s="6"/>
      <c r="O46" s="6"/>
      <c r="P46" s="6"/>
      <c r="Q46" s="7"/>
    </row>
    <row r="47" spans="2:17" x14ac:dyDescent="0.2">
      <c r="B47" s="6"/>
      <c r="C47" s="7"/>
      <c r="D47" s="6"/>
      <c r="E47" s="6"/>
      <c r="F47" s="7"/>
      <c r="G47" s="6"/>
      <c r="H47" s="6"/>
      <c r="I47" s="6"/>
      <c r="M47" s="6"/>
      <c r="N47" s="6"/>
      <c r="O47" s="6"/>
      <c r="P47" s="6"/>
      <c r="Q47" s="7"/>
    </row>
    <row r="48" spans="2:17" x14ac:dyDescent="0.2">
      <c r="B48" s="6"/>
      <c r="C48" s="7"/>
      <c r="D48" s="6"/>
      <c r="E48" s="6"/>
      <c r="F48" s="7"/>
      <c r="G48" s="6"/>
      <c r="H48" s="6"/>
      <c r="I48" s="6"/>
      <c r="M48" s="6"/>
      <c r="N48" s="6"/>
      <c r="O48" s="6"/>
      <c r="P48" s="6"/>
      <c r="Q48" s="7"/>
    </row>
    <row r="49" spans="2:17" x14ac:dyDescent="0.2">
      <c r="B49" s="6"/>
      <c r="C49" s="7"/>
      <c r="D49" s="6"/>
      <c r="E49" s="6"/>
      <c r="F49" s="7"/>
      <c r="G49" s="6"/>
      <c r="H49" s="6"/>
      <c r="I49" s="6"/>
      <c r="M49" s="6"/>
      <c r="N49" s="6"/>
      <c r="O49" s="6"/>
      <c r="P49" s="6"/>
      <c r="Q49" s="7"/>
    </row>
    <row r="50" spans="2:17" x14ac:dyDescent="0.2">
      <c r="B50" s="6"/>
      <c r="C50" s="7"/>
      <c r="D50" s="6"/>
      <c r="E50" s="6"/>
      <c r="F50" s="7"/>
      <c r="G50" s="6"/>
      <c r="H50" s="6"/>
      <c r="I50" s="6"/>
      <c r="M50" s="6"/>
      <c r="N50" s="6"/>
      <c r="O50" s="6"/>
      <c r="P50" s="6"/>
      <c r="Q50" s="7"/>
    </row>
    <row r="51" spans="2:17" x14ac:dyDescent="0.2">
      <c r="B51" s="6"/>
      <c r="C51" s="7"/>
      <c r="D51" s="6"/>
      <c r="E51" s="6"/>
      <c r="F51" s="7"/>
      <c r="G51" s="6"/>
      <c r="H51" s="6"/>
      <c r="I51" s="6"/>
      <c r="M51" s="6"/>
      <c r="N51" s="6"/>
      <c r="O51" s="6"/>
      <c r="P51" s="6"/>
      <c r="Q51" s="7"/>
    </row>
    <row r="52" spans="2:17" x14ac:dyDescent="0.2">
      <c r="B52" s="6"/>
      <c r="C52" s="7"/>
      <c r="D52" s="6"/>
      <c r="E52" s="6"/>
      <c r="F52" s="7"/>
      <c r="G52" s="6"/>
      <c r="H52" s="6"/>
      <c r="I52" s="6"/>
      <c r="M52" s="6"/>
      <c r="N52" s="6"/>
      <c r="O52" s="6"/>
      <c r="P52" s="6"/>
      <c r="Q52" s="7"/>
    </row>
    <row r="53" spans="2:17" x14ac:dyDescent="0.2">
      <c r="B53" s="6"/>
      <c r="C53" s="7"/>
      <c r="D53" s="6"/>
      <c r="E53" s="6"/>
      <c r="F53" s="7"/>
      <c r="G53" s="6"/>
      <c r="H53" s="6"/>
      <c r="I53" s="6"/>
      <c r="M53" s="6"/>
      <c r="N53" s="6"/>
      <c r="O53" s="6"/>
      <c r="P53" s="6"/>
      <c r="Q53" s="7"/>
    </row>
    <row r="54" spans="2:17" x14ac:dyDescent="0.2">
      <c r="B54" s="6"/>
      <c r="C54" s="7"/>
      <c r="D54" s="6"/>
      <c r="E54" s="6"/>
      <c r="F54" s="7"/>
      <c r="G54" s="6"/>
      <c r="H54" s="6"/>
      <c r="I54" s="6"/>
      <c r="M54" s="6"/>
      <c r="N54" s="6"/>
      <c r="O54" s="6"/>
      <c r="P54" s="6"/>
      <c r="Q54" s="7"/>
    </row>
    <row r="55" spans="2:17" x14ac:dyDescent="0.2">
      <c r="B55" s="6"/>
      <c r="C55" s="7"/>
      <c r="D55" s="6"/>
      <c r="E55" s="6"/>
      <c r="F55" s="7"/>
      <c r="G55" s="6"/>
      <c r="H55" s="6"/>
      <c r="I55" s="6"/>
      <c r="M55" s="6"/>
      <c r="N55" s="6"/>
      <c r="O55" s="6"/>
      <c r="P55" s="6"/>
      <c r="Q55" s="7"/>
    </row>
    <row r="56" spans="2:17" x14ac:dyDescent="0.2">
      <c r="B56" s="6"/>
      <c r="C56" s="7"/>
      <c r="D56" s="6"/>
      <c r="E56" s="6"/>
      <c r="F56" s="7"/>
      <c r="G56" s="6"/>
      <c r="H56" s="6"/>
      <c r="I56" s="6"/>
      <c r="M56" s="6"/>
      <c r="N56" s="6"/>
      <c r="O56" s="6"/>
      <c r="P56" s="6"/>
      <c r="Q56" s="7"/>
    </row>
    <row r="57" spans="2:17" x14ac:dyDescent="0.2">
      <c r="B57" s="6"/>
      <c r="C57" s="7"/>
      <c r="D57" s="6"/>
      <c r="E57" s="6"/>
      <c r="F57" s="7"/>
      <c r="G57" s="6"/>
      <c r="H57" s="6"/>
      <c r="I57" s="6"/>
      <c r="M57" s="6"/>
      <c r="N57" s="6"/>
      <c r="O57" s="6"/>
      <c r="P57" s="6"/>
      <c r="Q57" s="7"/>
    </row>
    <row r="58" spans="2:17" x14ac:dyDescent="0.2">
      <c r="B58" s="6"/>
      <c r="C58" s="7"/>
      <c r="D58" s="6"/>
      <c r="E58" s="6"/>
      <c r="F58" s="7"/>
      <c r="G58" s="6"/>
      <c r="H58" s="6"/>
      <c r="I58" s="6"/>
      <c r="M58" s="6"/>
      <c r="N58" s="6"/>
      <c r="O58" s="6"/>
      <c r="P58" s="6"/>
      <c r="Q58" s="7"/>
    </row>
    <row r="59" spans="2:17" x14ac:dyDescent="0.2">
      <c r="B59" s="6"/>
      <c r="C59" s="7"/>
      <c r="D59" s="6"/>
      <c r="E59" s="6"/>
      <c r="F59" s="7"/>
      <c r="G59" s="6"/>
      <c r="H59" s="6"/>
      <c r="I59" s="6"/>
      <c r="M59" s="6"/>
      <c r="N59" s="6"/>
      <c r="O59" s="6"/>
      <c r="P59" s="6"/>
      <c r="Q59" s="7"/>
    </row>
    <row r="60" spans="2:17" x14ac:dyDescent="0.2">
      <c r="B60" s="6"/>
      <c r="C60" s="7"/>
      <c r="D60" s="6"/>
      <c r="E60" s="6"/>
      <c r="F60" s="7"/>
      <c r="G60" s="6"/>
      <c r="H60" s="6"/>
      <c r="I60" s="6"/>
      <c r="M60" s="6"/>
      <c r="N60" s="6"/>
      <c r="O60" s="6"/>
      <c r="P60" s="6"/>
      <c r="Q60" s="7"/>
    </row>
    <row r="61" spans="2:17" x14ac:dyDescent="0.2">
      <c r="B61" s="6"/>
      <c r="C61" s="7"/>
      <c r="D61" s="6"/>
      <c r="E61" s="6"/>
      <c r="F61" s="7"/>
      <c r="G61" s="6"/>
      <c r="H61" s="6"/>
      <c r="I61" s="6"/>
      <c r="M61" s="6"/>
      <c r="N61" s="6"/>
      <c r="O61" s="6"/>
      <c r="P61" s="6"/>
      <c r="Q61" s="7"/>
    </row>
    <row r="62" spans="2:17" x14ac:dyDescent="0.2">
      <c r="B62" s="6"/>
      <c r="C62" s="7"/>
      <c r="D62" s="6"/>
      <c r="E62" s="6"/>
      <c r="F62" s="7"/>
      <c r="G62" s="6"/>
      <c r="H62" s="6"/>
      <c r="I62" s="6"/>
      <c r="M62" s="6"/>
      <c r="N62" s="6"/>
      <c r="O62" s="6"/>
      <c r="P62" s="6"/>
      <c r="Q62" s="7"/>
    </row>
    <row r="63" spans="2:17" x14ac:dyDescent="0.2">
      <c r="B63" s="6"/>
      <c r="C63" s="7"/>
      <c r="D63" s="6"/>
      <c r="E63" s="6"/>
      <c r="F63" s="7"/>
      <c r="G63" s="6"/>
      <c r="H63" s="6"/>
      <c r="I63" s="6"/>
      <c r="M63" s="6"/>
      <c r="N63" s="6"/>
      <c r="O63" s="6"/>
      <c r="P63" s="6"/>
      <c r="Q63" s="7"/>
    </row>
    <row r="64" spans="2:17" x14ac:dyDescent="0.2">
      <c r="B64" s="6"/>
      <c r="C64" s="7"/>
      <c r="D64" s="6"/>
      <c r="E64" s="6"/>
      <c r="F64" s="7"/>
      <c r="G64" s="6"/>
      <c r="H64" s="6"/>
      <c r="I64" s="6"/>
      <c r="M64" s="6"/>
      <c r="N64" s="6"/>
      <c r="O64" s="6"/>
      <c r="P64" s="6"/>
      <c r="Q64" s="7"/>
    </row>
    <row r="65" spans="2:17" x14ac:dyDescent="0.2">
      <c r="B65" s="6"/>
      <c r="C65" s="7"/>
      <c r="D65" s="6"/>
      <c r="E65" s="6"/>
      <c r="F65" s="7"/>
      <c r="G65" s="6"/>
      <c r="H65" s="6"/>
      <c r="I65" s="6"/>
      <c r="M65" s="6"/>
      <c r="N65" s="6"/>
      <c r="O65" s="6"/>
      <c r="P65" s="6"/>
      <c r="Q65" s="7"/>
    </row>
    <row r="66" spans="2:17" x14ac:dyDescent="0.2">
      <c r="B66" s="6"/>
      <c r="C66" s="7"/>
      <c r="D66" s="6"/>
      <c r="E66" s="6"/>
      <c r="F66" s="7"/>
      <c r="G66" s="6"/>
      <c r="H66" s="6"/>
      <c r="I66" s="6"/>
      <c r="M66" s="6"/>
      <c r="N66" s="6"/>
      <c r="O66" s="6"/>
      <c r="P66" s="6"/>
      <c r="Q66" s="7"/>
    </row>
    <row r="67" spans="2:17" x14ac:dyDescent="0.2">
      <c r="B67" s="6"/>
      <c r="C67" s="7"/>
      <c r="F67" s="5"/>
      <c r="M67" s="6"/>
      <c r="N67" s="6"/>
      <c r="O67" s="6"/>
      <c r="P67" s="6"/>
    </row>
    <row r="68" spans="2:17" x14ac:dyDescent="0.2">
      <c r="B68" s="6"/>
      <c r="C68" s="7"/>
      <c r="F68" s="5"/>
      <c r="P68" s="6"/>
    </row>
    <row r="69" spans="2:17" x14ac:dyDescent="0.2">
      <c r="B69" s="6"/>
      <c r="C69" s="7"/>
      <c r="F69" s="5"/>
      <c r="P69" s="6"/>
    </row>
    <row r="70" spans="2:17" x14ac:dyDescent="0.2">
      <c r="B70" s="6"/>
      <c r="C70" s="7"/>
      <c r="F70" s="5"/>
      <c r="P70" s="6"/>
    </row>
    <row r="71" spans="2:17" x14ac:dyDescent="0.2">
      <c r="B71" s="6"/>
      <c r="C71" s="7"/>
      <c r="F71" s="5"/>
      <c r="P71" s="6"/>
    </row>
    <row r="72" spans="2:17" x14ac:dyDescent="0.2">
      <c r="B72" s="6"/>
      <c r="C72" s="7"/>
      <c r="F72" s="5"/>
      <c r="P72" s="6"/>
    </row>
    <row r="73" spans="2:17" x14ac:dyDescent="0.2">
      <c r="B73" s="6"/>
      <c r="C73" s="7"/>
      <c r="F73" s="5"/>
      <c r="P73" s="6"/>
    </row>
    <row r="74" spans="2:17" x14ac:dyDescent="0.2">
      <c r="B74" s="6"/>
      <c r="C74" s="7"/>
      <c r="F74" s="5"/>
      <c r="P74" s="6"/>
    </row>
    <row r="75" spans="2:17" x14ac:dyDescent="0.2">
      <c r="B75" s="6"/>
      <c r="F75" s="5"/>
      <c r="P75" s="6"/>
    </row>
    <row r="76" spans="2:17" x14ac:dyDescent="0.2">
      <c r="B76" s="6"/>
      <c r="F76" s="5"/>
      <c r="P76" s="6"/>
    </row>
    <row r="77" spans="2:17" x14ac:dyDescent="0.2">
      <c r="B77" s="6"/>
      <c r="F77" s="5"/>
      <c r="P77" s="6"/>
    </row>
    <row r="78" spans="2:17" x14ac:dyDescent="0.2">
      <c r="B78" s="6"/>
      <c r="F78" s="5"/>
      <c r="P78" s="6"/>
    </row>
    <row r="79" spans="2:17" x14ac:dyDescent="0.2">
      <c r="B79" s="6"/>
      <c r="F79" s="5"/>
      <c r="P79" s="6"/>
    </row>
    <row r="80" spans="2:17" x14ac:dyDescent="0.2">
      <c r="B80" s="6"/>
      <c r="F80" s="5"/>
      <c r="P80" s="6"/>
    </row>
    <row r="81" spans="2:16" x14ac:dyDescent="0.2">
      <c r="B81" s="6"/>
      <c r="F81" s="5"/>
      <c r="P81" s="6"/>
    </row>
    <row r="82" spans="2:16" x14ac:dyDescent="0.2">
      <c r="B82" s="6"/>
      <c r="F82" s="5"/>
      <c r="P82" s="6"/>
    </row>
    <row r="83" spans="2:16" x14ac:dyDescent="0.2">
      <c r="B83" s="6"/>
      <c r="F83" s="5"/>
      <c r="P83" s="6"/>
    </row>
    <row r="84" spans="2:16" x14ac:dyDescent="0.2">
      <c r="B84" s="6"/>
      <c r="F84" s="5"/>
      <c r="P84" s="6"/>
    </row>
    <row r="85" spans="2:16" x14ac:dyDescent="0.2">
      <c r="B85" s="6"/>
      <c r="F85" s="5"/>
      <c r="P85" s="6"/>
    </row>
    <row r="86" spans="2:16" x14ac:dyDescent="0.2">
      <c r="B86" s="6"/>
      <c r="F86" s="5"/>
      <c r="P86" s="6"/>
    </row>
    <row r="87" spans="2:16" x14ac:dyDescent="0.2">
      <c r="B87" s="6"/>
      <c r="F87" s="5"/>
      <c r="P87" s="6"/>
    </row>
    <row r="88" spans="2:16" x14ac:dyDescent="0.2">
      <c r="B88" s="6"/>
      <c r="F88" s="5"/>
      <c r="P88" s="6"/>
    </row>
    <row r="89" spans="2:16" x14ac:dyDescent="0.2">
      <c r="B89" s="6"/>
      <c r="F89" s="5"/>
      <c r="P89" s="6"/>
    </row>
    <row r="90" spans="2:16" x14ac:dyDescent="0.2">
      <c r="B90" s="6"/>
      <c r="F90" s="5"/>
      <c r="P90" s="6"/>
    </row>
    <row r="91" spans="2:16" x14ac:dyDescent="0.2">
      <c r="B91" s="6"/>
      <c r="F91" s="5"/>
      <c r="P91" s="6"/>
    </row>
    <row r="92" spans="2:16" x14ac:dyDescent="0.2">
      <c r="B92" s="6"/>
      <c r="F92" s="5"/>
      <c r="P92" s="6"/>
    </row>
    <row r="93" spans="2:16" x14ac:dyDescent="0.2">
      <c r="B93" s="6"/>
      <c r="F93" s="5"/>
      <c r="P93" s="6"/>
    </row>
    <row r="94" spans="2:16" x14ac:dyDescent="0.2">
      <c r="B94" s="6"/>
      <c r="F94" s="5"/>
      <c r="P94" s="6"/>
    </row>
    <row r="95" spans="2:16" x14ac:dyDescent="0.2">
      <c r="B95" s="6"/>
      <c r="F95" s="5"/>
      <c r="P95" s="6"/>
    </row>
    <row r="96" spans="2:16" x14ac:dyDescent="0.2">
      <c r="B96" s="6"/>
      <c r="F96" s="5"/>
      <c r="P96" s="6"/>
    </row>
    <row r="97" spans="2:16" x14ac:dyDescent="0.2">
      <c r="B97" s="6"/>
      <c r="F97" s="5"/>
      <c r="P97" s="6"/>
    </row>
    <row r="98" spans="2:16" x14ac:dyDescent="0.2">
      <c r="B98" s="6"/>
      <c r="F98" s="5"/>
      <c r="P98" s="6"/>
    </row>
    <row r="99" spans="2:16" x14ac:dyDescent="0.2">
      <c r="B99" s="6"/>
      <c r="F99" s="5"/>
      <c r="P99" s="6"/>
    </row>
    <row r="100" spans="2:16" x14ac:dyDescent="0.2">
      <c r="B100" s="6"/>
      <c r="F100" s="5"/>
      <c r="P100" s="6"/>
    </row>
    <row r="101" spans="2:16" x14ac:dyDescent="0.2">
      <c r="B101" s="6"/>
      <c r="F101" s="5"/>
      <c r="P101" s="6"/>
    </row>
    <row r="102" spans="2:16" x14ac:dyDescent="0.2">
      <c r="B102" s="6"/>
      <c r="F102" s="5"/>
      <c r="P102" s="6"/>
    </row>
    <row r="103" spans="2:16" x14ac:dyDescent="0.2">
      <c r="B103" s="6"/>
      <c r="F103" s="5"/>
      <c r="P103" s="6"/>
    </row>
    <row r="104" spans="2:16" x14ac:dyDescent="0.2">
      <c r="B104" s="6"/>
      <c r="F104" s="5"/>
      <c r="P104" s="6"/>
    </row>
    <row r="105" spans="2:16" x14ac:dyDescent="0.2">
      <c r="B105" s="6"/>
      <c r="F105" s="5"/>
      <c r="P105" s="6"/>
    </row>
    <row r="106" spans="2:16" x14ac:dyDescent="0.2">
      <c r="B106" s="6"/>
      <c r="F106" s="5"/>
      <c r="P106" s="6"/>
    </row>
    <row r="107" spans="2:16" x14ac:dyDescent="0.2">
      <c r="B107" s="6"/>
      <c r="F107" s="5"/>
      <c r="P107" s="6"/>
    </row>
    <row r="108" spans="2:16" x14ac:dyDescent="0.2">
      <c r="B108" s="6"/>
      <c r="F108" s="5"/>
      <c r="P108" s="6"/>
    </row>
    <row r="109" spans="2:16" x14ac:dyDescent="0.2">
      <c r="B109" s="6"/>
      <c r="F109" s="5"/>
      <c r="P109" s="6"/>
    </row>
    <row r="110" spans="2:16" x14ac:dyDescent="0.2">
      <c r="B110" s="6"/>
      <c r="F110" s="5"/>
      <c r="P110" s="6"/>
    </row>
    <row r="111" spans="2:16" x14ac:dyDescent="0.2">
      <c r="B111" s="6"/>
      <c r="F111" s="5"/>
      <c r="P111" s="6"/>
    </row>
    <row r="112" spans="2:16" x14ac:dyDescent="0.2">
      <c r="B112" s="6"/>
      <c r="F112" s="5"/>
      <c r="P112" s="6"/>
    </row>
    <row r="113" spans="2:16" x14ac:dyDescent="0.2">
      <c r="B113" s="6"/>
      <c r="F113" s="5"/>
      <c r="P113" s="6"/>
    </row>
    <row r="114" spans="2:16" x14ac:dyDescent="0.2">
      <c r="B114" s="6"/>
      <c r="F114" s="5"/>
      <c r="P114" s="6"/>
    </row>
    <row r="115" spans="2:16" x14ac:dyDescent="0.2">
      <c r="B115" s="6"/>
      <c r="F115" s="5"/>
      <c r="P115" s="6"/>
    </row>
    <row r="116" spans="2:16" x14ac:dyDescent="0.2">
      <c r="B116" s="6"/>
      <c r="F116" s="5"/>
      <c r="P116" s="6"/>
    </row>
    <row r="117" spans="2:16" x14ac:dyDescent="0.2">
      <c r="B117" s="6"/>
      <c r="F117" s="5"/>
      <c r="P117" s="6"/>
    </row>
    <row r="118" spans="2:16" x14ac:dyDescent="0.2">
      <c r="B118" s="6"/>
      <c r="F118" s="5"/>
      <c r="P118" s="6"/>
    </row>
    <row r="119" spans="2:16" x14ac:dyDescent="0.2">
      <c r="B119" s="6"/>
      <c r="F119" s="5"/>
      <c r="P119" s="6"/>
    </row>
    <row r="120" spans="2:16" x14ac:dyDescent="0.2">
      <c r="B120" s="6"/>
      <c r="F120" s="5"/>
      <c r="P120" s="6"/>
    </row>
    <row r="121" spans="2:16" x14ac:dyDescent="0.2">
      <c r="B121" s="6"/>
      <c r="F121" s="5"/>
      <c r="P121" s="6"/>
    </row>
    <row r="122" spans="2:16" x14ac:dyDescent="0.2">
      <c r="B122" s="6"/>
      <c r="F122" s="5"/>
      <c r="P122" s="6"/>
    </row>
    <row r="123" spans="2:16" x14ac:dyDescent="0.2">
      <c r="B123" s="6"/>
      <c r="F123" s="5"/>
      <c r="P123" s="6"/>
    </row>
    <row r="124" spans="2:16" x14ac:dyDescent="0.2">
      <c r="B124" s="6"/>
      <c r="F124" s="5"/>
      <c r="P124" s="6"/>
    </row>
    <row r="125" spans="2:16" x14ac:dyDescent="0.2">
      <c r="B125" s="6"/>
      <c r="F125" s="5"/>
      <c r="P125" s="6"/>
    </row>
    <row r="126" spans="2:16" x14ac:dyDescent="0.2">
      <c r="B126" s="6"/>
      <c r="F126" s="5"/>
      <c r="P126" s="6"/>
    </row>
    <row r="127" spans="2:16" x14ac:dyDescent="0.2">
      <c r="B127" s="6"/>
      <c r="F127" s="5"/>
      <c r="P127" s="6"/>
    </row>
    <row r="128" spans="2:16" x14ac:dyDescent="0.2">
      <c r="B128" s="6"/>
      <c r="F128" s="5"/>
      <c r="P128" s="6"/>
    </row>
    <row r="129" spans="2:16" x14ac:dyDescent="0.2">
      <c r="B129" s="6"/>
      <c r="F129" s="5"/>
      <c r="P129" s="6"/>
    </row>
    <row r="130" spans="2:16" x14ac:dyDescent="0.2">
      <c r="B130" s="6"/>
      <c r="F130" s="5"/>
      <c r="P130" s="6"/>
    </row>
    <row r="131" spans="2:16" x14ac:dyDescent="0.2">
      <c r="B131" s="6"/>
      <c r="F131" s="5"/>
      <c r="P131" s="6"/>
    </row>
    <row r="132" spans="2:16" x14ac:dyDescent="0.2">
      <c r="B132" s="6"/>
      <c r="F132" s="5"/>
      <c r="P132" s="6"/>
    </row>
    <row r="133" spans="2:16" x14ac:dyDescent="0.2">
      <c r="B133" s="6"/>
      <c r="F133" s="5"/>
      <c r="P133" s="6"/>
    </row>
    <row r="134" spans="2:16" x14ac:dyDescent="0.2">
      <c r="B134" s="6"/>
      <c r="F134" s="5"/>
      <c r="P134" s="6"/>
    </row>
    <row r="135" spans="2:16" x14ac:dyDescent="0.2">
      <c r="B135" s="6"/>
      <c r="F135" s="5"/>
      <c r="P135" s="6"/>
    </row>
    <row r="136" spans="2:16" x14ac:dyDescent="0.2">
      <c r="B136" s="6"/>
      <c r="F136" s="5"/>
      <c r="P136" s="6"/>
    </row>
    <row r="137" spans="2:16" x14ac:dyDescent="0.2">
      <c r="B137" s="6"/>
      <c r="F137" s="5"/>
      <c r="P137" s="6"/>
    </row>
    <row r="138" spans="2:16" x14ac:dyDescent="0.2">
      <c r="B138" s="6"/>
      <c r="F138" s="5"/>
      <c r="P138" s="6"/>
    </row>
    <row r="139" spans="2:16" x14ac:dyDescent="0.2">
      <c r="B139" s="6"/>
      <c r="F139" s="5"/>
      <c r="P139" s="6"/>
    </row>
    <row r="140" spans="2:16" x14ac:dyDescent="0.2">
      <c r="B140" s="6"/>
      <c r="F140" s="5"/>
      <c r="P140" s="6"/>
    </row>
    <row r="141" spans="2:16" x14ac:dyDescent="0.2">
      <c r="B141" s="6"/>
      <c r="F141" s="5"/>
      <c r="P141" s="6"/>
    </row>
    <row r="142" spans="2:16" x14ac:dyDescent="0.2">
      <c r="B142" s="6"/>
      <c r="F142" s="5"/>
      <c r="P142" s="6"/>
    </row>
    <row r="143" spans="2:16" x14ac:dyDescent="0.2">
      <c r="B143" s="6"/>
      <c r="F143" s="5"/>
      <c r="P143" s="6"/>
    </row>
    <row r="144" spans="2:16" x14ac:dyDescent="0.2">
      <c r="B144" s="6"/>
      <c r="F144" s="5"/>
      <c r="P144" s="6"/>
    </row>
    <row r="145" spans="2:16" x14ac:dyDescent="0.2">
      <c r="B145" s="6"/>
      <c r="F145" s="5"/>
      <c r="P145" s="6"/>
    </row>
    <row r="146" spans="2:16" x14ac:dyDescent="0.2">
      <c r="B146" s="6"/>
      <c r="F146" s="5"/>
      <c r="P146" s="6"/>
    </row>
    <row r="147" spans="2:16" x14ac:dyDescent="0.2">
      <c r="B147" s="6"/>
      <c r="F147" s="5"/>
      <c r="P147" s="6"/>
    </row>
    <row r="148" spans="2:16" x14ac:dyDescent="0.2">
      <c r="B148" s="6"/>
      <c r="F148" s="5"/>
      <c r="P148" s="6"/>
    </row>
    <row r="149" spans="2:16" x14ac:dyDescent="0.2">
      <c r="B149" s="6"/>
      <c r="F149" s="5"/>
      <c r="P149" s="6"/>
    </row>
    <row r="150" spans="2:16" x14ac:dyDescent="0.2">
      <c r="B150" s="6"/>
      <c r="F150" s="5"/>
      <c r="P150" s="6"/>
    </row>
    <row r="151" spans="2:16" x14ac:dyDescent="0.2">
      <c r="B151" s="6"/>
      <c r="F151" s="5"/>
      <c r="P151" s="6"/>
    </row>
    <row r="152" spans="2:16" x14ac:dyDescent="0.2">
      <c r="B152" s="6"/>
      <c r="F152" s="5"/>
      <c r="P152" s="6"/>
    </row>
    <row r="153" spans="2:16" x14ac:dyDescent="0.2">
      <c r="B153" s="6"/>
      <c r="F153" s="5"/>
      <c r="P153" s="6"/>
    </row>
    <row r="154" spans="2:16" x14ac:dyDescent="0.2">
      <c r="B154" s="6"/>
      <c r="F154" s="5"/>
      <c r="P154" s="6"/>
    </row>
    <row r="155" spans="2:16" x14ac:dyDescent="0.2">
      <c r="B155" s="6"/>
      <c r="F155" s="5"/>
      <c r="P155" s="6"/>
    </row>
    <row r="156" spans="2:16" x14ac:dyDescent="0.2">
      <c r="B156" s="6"/>
      <c r="F156" s="5"/>
      <c r="P156" s="6"/>
    </row>
    <row r="157" spans="2:16" x14ac:dyDescent="0.2">
      <c r="B157" s="6"/>
      <c r="F157" s="5"/>
      <c r="P157" s="6"/>
    </row>
    <row r="158" spans="2:16" x14ac:dyDescent="0.2">
      <c r="B158" s="6"/>
      <c r="F158" s="5"/>
      <c r="P158" s="6"/>
    </row>
    <row r="159" spans="2:16" x14ac:dyDescent="0.2">
      <c r="B159" s="6"/>
      <c r="F159" s="5"/>
      <c r="P159" s="6"/>
    </row>
    <row r="160" spans="2:16" x14ac:dyDescent="0.2">
      <c r="B160" s="6"/>
      <c r="F160" s="5"/>
      <c r="P160" s="6"/>
    </row>
    <row r="161" spans="2:16" x14ac:dyDescent="0.2">
      <c r="B161" s="6"/>
      <c r="F161" s="5"/>
      <c r="P161" s="6"/>
    </row>
    <row r="162" spans="2:16" x14ac:dyDescent="0.2">
      <c r="B162" s="6"/>
      <c r="F162" s="5"/>
      <c r="P162" s="6"/>
    </row>
    <row r="163" spans="2:16" x14ac:dyDescent="0.2">
      <c r="B163" s="6"/>
      <c r="F163" s="5"/>
      <c r="P163" s="6"/>
    </row>
    <row r="164" spans="2:16" x14ac:dyDescent="0.2">
      <c r="B164" s="6"/>
      <c r="F164" s="5"/>
      <c r="P164" s="6"/>
    </row>
    <row r="165" spans="2:16" x14ac:dyDescent="0.2">
      <c r="B165" s="6"/>
      <c r="F165" s="5"/>
      <c r="P165" s="6"/>
    </row>
    <row r="166" spans="2:16" x14ac:dyDescent="0.2">
      <c r="B166" s="6"/>
      <c r="F166" s="5"/>
      <c r="P166" s="6"/>
    </row>
    <row r="167" spans="2:16" x14ac:dyDescent="0.2">
      <c r="B167" s="6"/>
      <c r="F167" s="5"/>
      <c r="P167" s="6"/>
    </row>
    <row r="168" spans="2:16" x14ac:dyDescent="0.2">
      <c r="B168" s="6"/>
      <c r="F168" s="5"/>
      <c r="P168" s="6"/>
    </row>
    <row r="169" spans="2:16" x14ac:dyDescent="0.2">
      <c r="B169" s="6"/>
      <c r="F169" s="5"/>
      <c r="P169" s="6"/>
    </row>
    <row r="170" spans="2:16" x14ac:dyDescent="0.2">
      <c r="B170" s="6"/>
      <c r="F170" s="5"/>
      <c r="P170" s="6"/>
    </row>
    <row r="171" spans="2:16" x14ac:dyDescent="0.2">
      <c r="B171" s="6"/>
      <c r="F171" s="5"/>
      <c r="P171" s="6"/>
    </row>
    <row r="172" spans="2:16" x14ac:dyDescent="0.2">
      <c r="B172" s="6"/>
      <c r="F172" s="5"/>
      <c r="P172" s="6"/>
    </row>
    <row r="173" spans="2:16" x14ac:dyDescent="0.2">
      <c r="B173" s="6"/>
      <c r="F173" s="5"/>
      <c r="P173" s="6"/>
    </row>
    <row r="174" spans="2:16" x14ac:dyDescent="0.2">
      <c r="B174" s="6"/>
      <c r="F174" s="5"/>
      <c r="P174" s="6"/>
    </row>
    <row r="175" spans="2:16" x14ac:dyDescent="0.2">
      <c r="B175" s="6"/>
      <c r="F175" s="5"/>
      <c r="P175" s="6"/>
    </row>
    <row r="176" spans="2:16" x14ac:dyDescent="0.2">
      <c r="B176" s="6"/>
      <c r="F176" s="5"/>
      <c r="P176" s="6"/>
    </row>
    <row r="177" spans="2:16" x14ac:dyDescent="0.2">
      <c r="B177" s="6"/>
      <c r="F177" s="5"/>
      <c r="P177" s="6"/>
    </row>
    <row r="178" spans="2:16" x14ac:dyDescent="0.2">
      <c r="B178" s="6"/>
      <c r="F178" s="5"/>
      <c r="P178" s="6"/>
    </row>
    <row r="179" spans="2:16" x14ac:dyDescent="0.2">
      <c r="B179" s="6"/>
      <c r="F179" s="5"/>
      <c r="P179" s="6"/>
    </row>
    <row r="180" spans="2:16" x14ac:dyDescent="0.2">
      <c r="B180" s="6"/>
      <c r="F180" s="5"/>
      <c r="P180" s="6"/>
    </row>
    <row r="181" spans="2:16" x14ac:dyDescent="0.2">
      <c r="B181" s="6"/>
      <c r="F181" s="5"/>
      <c r="P181" s="6"/>
    </row>
    <row r="182" spans="2:16" x14ac:dyDescent="0.2">
      <c r="B182" s="6"/>
      <c r="P182" s="6"/>
    </row>
    <row r="183" spans="2:16" x14ac:dyDescent="0.2">
      <c r="B183" s="6"/>
      <c r="P183" s="6"/>
    </row>
    <row r="184" spans="2:16" x14ac:dyDescent="0.2">
      <c r="B184" s="6"/>
      <c r="P184" s="6"/>
    </row>
    <row r="185" spans="2:16" x14ac:dyDescent="0.2">
      <c r="B185" s="6"/>
      <c r="P185" s="6"/>
    </row>
    <row r="186" spans="2:16" x14ac:dyDescent="0.2">
      <c r="B186" s="6"/>
      <c r="P186" s="6"/>
    </row>
    <row r="187" spans="2:16" x14ac:dyDescent="0.2">
      <c r="B187" s="6"/>
      <c r="P187" s="6"/>
    </row>
    <row r="188" spans="2:16" x14ac:dyDescent="0.2">
      <c r="B188" s="6"/>
      <c r="P188" s="6"/>
    </row>
    <row r="189" spans="2:16" x14ac:dyDescent="0.2">
      <c r="B189" s="6"/>
      <c r="P189" s="6"/>
    </row>
    <row r="190" spans="2:16" x14ac:dyDescent="0.2">
      <c r="B190" s="6"/>
      <c r="P190" s="6"/>
    </row>
    <row r="191" spans="2:16" x14ac:dyDescent="0.2">
      <c r="B191" s="6"/>
      <c r="P191" s="6"/>
    </row>
    <row r="192" spans="2:16" x14ac:dyDescent="0.2">
      <c r="B192" s="6"/>
      <c r="P192" s="6"/>
    </row>
    <row r="193" spans="2:16" x14ac:dyDescent="0.2">
      <c r="B193" s="6"/>
      <c r="P193" s="6"/>
    </row>
    <row r="194" spans="2:16" x14ac:dyDescent="0.2">
      <c r="B194" s="6"/>
      <c r="P194" s="6"/>
    </row>
    <row r="195" spans="2:16" x14ac:dyDescent="0.2">
      <c r="B195" s="6"/>
      <c r="P195" s="6"/>
    </row>
    <row r="196" spans="2:16" x14ac:dyDescent="0.2">
      <c r="B196" s="6"/>
      <c r="P196" s="6"/>
    </row>
    <row r="197" spans="2:16" x14ac:dyDescent="0.2">
      <c r="B197" s="6"/>
      <c r="P197" s="6"/>
    </row>
    <row r="198" spans="2:16" x14ac:dyDescent="0.2">
      <c r="B198" s="6"/>
      <c r="P198" s="6"/>
    </row>
    <row r="199" spans="2:16" x14ac:dyDescent="0.2">
      <c r="B199" s="6"/>
      <c r="P199" s="6"/>
    </row>
    <row r="200" spans="2:16" x14ac:dyDescent="0.2">
      <c r="B200" s="6"/>
      <c r="P200" s="6"/>
    </row>
    <row r="201" spans="2:16" x14ac:dyDescent="0.2">
      <c r="B201" s="6"/>
      <c r="P201" s="6"/>
    </row>
    <row r="202" spans="2:16" x14ac:dyDescent="0.2">
      <c r="B202" s="6"/>
      <c r="P202" s="6"/>
    </row>
    <row r="203" spans="2:16" x14ac:dyDescent="0.2">
      <c r="B203" s="6"/>
      <c r="P203" s="6"/>
    </row>
    <row r="204" spans="2:16" x14ac:dyDescent="0.2">
      <c r="B204" s="6"/>
      <c r="P204" s="6"/>
    </row>
    <row r="205" spans="2:16" x14ac:dyDescent="0.2">
      <c r="B205" s="6"/>
      <c r="P205" s="6"/>
    </row>
    <row r="206" spans="2:16" x14ac:dyDescent="0.2">
      <c r="B206" s="6"/>
      <c r="P206" s="6"/>
    </row>
    <row r="207" spans="2:16" x14ac:dyDescent="0.2">
      <c r="B207" s="6"/>
      <c r="P207" s="6"/>
    </row>
    <row r="208" spans="2:16" x14ac:dyDescent="0.2">
      <c r="B208" s="6"/>
      <c r="P208" s="6"/>
    </row>
    <row r="209" spans="2:16" x14ac:dyDescent="0.2">
      <c r="B209" s="6"/>
      <c r="P209" s="6"/>
    </row>
    <row r="210" spans="2:16" x14ac:dyDescent="0.2">
      <c r="B210" s="6"/>
      <c r="P210" s="6"/>
    </row>
    <row r="211" spans="2:16" x14ac:dyDescent="0.2">
      <c r="B211" s="6"/>
      <c r="P211" s="6"/>
    </row>
    <row r="212" spans="2:16" x14ac:dyDescent="0.2">
      <c r="B212" s="6"/>
      <c r="P212" s="6"/>
    </row>
    <row r="213" spans="2:16" x14ac:dyDescent="0.2">
      <c r="B213" s="6"/>
      <c r="P213" s="6"/>
    </row>
    <row r="214" spans="2:16" x14ac:dyDescent="0.2">
      <c r="B214" s="6"/>
      <c r="P214" s="6"/>
    </row>
    <row r="215" spans="2:16" x14ac:dyDescent="0.2">
      <c r="B215" s="6"/>
      <c r="P215" s="6"/>
    </row>
    <row r="216" spans="2:16" x14ac:dyDescent="0.2">
      <c r="B216" s="6"/>
      <c r="P216" s="6"/>
    </row>
    <row r="217" spans="2:16" x14ac:dyDescent="0.2">
      <c r="B217" s="6"/>
      <c r="P217" s="6"/>
    </row>
    <row r="218" spans="2:16" x14ac:dyDescent="0.2">
      <c r="B218" s="6"/>
      <c r="P218" s="6"/>
    </row>
    <row r="219" spans="2:16" x14ac:dyDescent="0.2">
      <c r="B219" s="6"/>
      <c r="P219" s="6"/>
    </row>
    <row r="220" spans="2:16" x14ac:dyDescent="0.2">
      <c r="B220" s="6"/>
      <c r="P220" s="6"/>
    </row>
    <row r="221" spans="2:16" x14ac:dyDescent="0.2">
      <c r="B221" s="6"/>
      <c r="P221" s="6"/>
    </row>
    <row r="222" spans="2:16" x14ac:dyDescent="0.2">
      <c r="B222" s="6"/>
      <c r="P222" s="6"/>
    </row>
    <row r="223" spans="2:16" x14ac:dyDescent="0.2">
      <c r="B223" s="6"/>
      <c r="P223" s="6"/>
    </row>
    <row r="224" spans="2:16" x14ac:dyDescent="0.2">
      <c r="B224" s="6"/>
      <c r="P224" s="6"/>
    </row>
    <row r="225" spans="2:16" x14ac:dyDescent="0.2">
      <c r="B225" s="6"/>
      <c r="P225" s="6"/>
    </row>
    <row r="226" spans="2:16" x14ac:dyDescent="0.2">
      <c r="B226" s="6"/>
      <c r="P226" s="6"/>
    </row>
    <row r="227" spans="2:16" x14ac:dyDescent="0.2">
      <c r="B227" s="6"/>
      <c r="P227" s="6"/>
    </row>
    <row r="228" spans="2:16" x14ac:dyDescent="0.2">
      <c r="B228" s="6"/>
      <c r="P228" s="6"/>
    </row>
    <row r="229" spans="2:16" x14ac:dyDescent="0.2">
      <c r="B229" s="6"/>
      <c r="P229" s="6"/>
    </row>
    <row r="230" spans="2:16" x14ac:dyDescent="0.2">
      <c r="B230" s="6"/>
      <c r="P230" s="6"/>
    </row>
    <row r="231" spans="2:16" x14ac:dyDescent="0.2">
      <c r="B231" s="6"/>
      <c r="P231" s="6"/>
    </row>
    <row r="232" spans="2:16" x14ac:dyDescent="0.2">
      <c r="B232" s="6"/>
      <c r="P232" s="6"/>
    </row>
    <row r="233" spans="2:16" x14ac:dyDescent="0.2">
      <c r="B233" s="6"/>
      <c r="P233" s="6"/>
    </row>
    <row r="234" spans="2:16" x14ac:dyDescent="0.2">
      <c r="B234" s="6"/>
      <c r="P234" s="6"/>
    </row>
    <row r="235" spans="2:16" x14ac:dyDescent="0.2">
      <c r="B235" s="6"/>
      <c r="P235" s="6"/>
    </row>
    <row r="236" spans="2:16" x14ac:dyDescent="0.2">
      <c r="B236" s="6"/>
      <c r="P236" s="6"/>
    </row>
    <row r="237" spans="2:16" x14ac:dyDescent="0.2">
      <c r="B237" s="6"/>
      <c r="P237" s="6"/>
    </row>
    <row r="238" spans="2:16" x14ac:dyDescent="0.2">
      <c r="B238" s="6"/>
      <c r="P238" s="6"/>
    </row>
    <row r="239" spans="2:16" x14ac:dyDescent="0.2">
      <c r="B239" s="6"/>
      <c r="P239" s="6"/>
    </row>
    <row r="240" spans="2:16" x14ac:dyDescent="0.2">
      <c r="B240" s="6"/>
      <c r="P240" s="6"/>
    </row>
    <row r="241" spans="2:16" x14ac:dyDescent="0.2">
      <c r="B241" s="6"/>
      <c r="P241" s="6"/>
    </row>
    <row r="242" spans="2:16" x14ac:dyDescent="0.2">
      <c r="B242" s="6"/>
      <c r="P242" s="6"/>
    </row>
    <row r="243" spans="2:16" x14ac:dyDescent="0.2">
      <c r="B243" s="6"/>
      <c r="P243" s="6"/>
    </row>
    <row r="244" spans="2:16" x14ac:dyDescent="0.2">
      <c r="B244" s="6"/>
      <c r="P244" s="6"/>
    </row>
    <row r="245" spans="2:16" x14ac:dyDescent="0.2">
      <c r="B245" s="6"/>
      <c r="P245" s="6"/>
    </row>
    <row r="246" spans="2:16" x14ac:dyDescent="0.2">
      <c r="B246" s="6"/>
      <c r="P246" s="6"/>
    </row>
    <row r="247" spans="2:16" x14ac:dyDescent="0.2">
      <c r="B247" s="6"/>
      <c r="P247" s="6"/>
    </row>
    <row r="248" spans="2:16" x14ac:dyDescent="0.2">
      <c r="B248" s="6"/>
      <c r="P248" s="6"/>
    </row>
    <row r="249" spans="2:16" x14ac:dyDescent="0.2">
      <c r="B249" s="6"/>
      <c r="P249" s="6"/>
    </row>
    <row r="250" spans="2:16" x14ac:dyDescent="0.2">
      <c r="B250" s="6"/>
      <c r="P250" s="6"/>
    </row>
    <row r="251" spans="2:16" x14ac:dyDescent="0.2">
      <c r="B251" s="6"/>
      <c r="P251" s="6"/>
    </row>
    <row r="252" spans="2:16" x14ac:dyDescent="0.2">
      <c r="B252" s="6"/>
      <c r="P252" s="6"/>
    </row>
    <row r="253" spans="2:16" x14ac:dyDescent="0.2">
      <c r="B253" s="6"/>
      <c r="P253" s="6"/>
    </row>
    <row r="254" spans="2:16" x14ac:dyDescent="0.2">
      <c r="B254" s="6"/>
      <c r="P254" s="6"/>
    </row>
    <row r="255" spans="2:16" x14ac:dyDescent="0.2">
      <c r="B255" s="6"/>
      <c r="P255" s="6"/>
    </row>
    <row r="256" spans="2:16" x14ac:dyDescent="0.2">
      <c r="B256" s="6"/>
      <c r="P256" s="6"/>
    </row>
    <row r="257" spans="2:16" x14ac:dyDescent="0.2">
      <c r="B257" s="6"/>
      <c r="P257" s="6"/>
    </row>
    <row r="258" spans="2:16" x14ac:dyDescent="0.2">
      <c r="B258" s="6"/>
      <c r="P258" s="6"/>
    </row>
    <row r="259" spans="2:16" x14ac:dyDescent="0.2">
      <c r="B259" s="6"/>
      <c r="P259" s="6"/>
    </row>
    <row r="260" spans="2:16" x14ac:dyDescent="0.2">
      <c r="B260" s="6"/>
      <c r="P260" s="6"/>
    </row>
    <row r="261" spans="2:16" x14ac:dyDescent="0.2">
      <c r="B261" s="6"/>
      <c r="P261" s="6"/>
    </row>
    <row r="262" spans="2:16" x14ac:dyDescent="0.2">
      <c r="B262" s="6"/>
      <c r="P262" s="6"/>
    </row>
    <row r="263" spans="2:16" x14ac:dyDescent="0.2">
      <c r="B263" s="6"/>
      <c r="P263" s="6"/>
    </row>
    <row r="264" spans="2:16" x14ac:dyDescent="0.2">
      <c r="B264" s="6"/>
      <c r="P264" s="6"/>
    </row>
    <row r="265" spans="2:16" x14ac:dyDescent="0.2">
      <c r="B265" s="6"/>
      <c r="P265" s="6"/>
    </row>
    <row r="266" spans="2:16" x14ac:dyDescent="0.2">
      <c r="B266" s="6"/>
      <c r="P266" s="6"/>
    </row>
    <row r="267" spans="2:16" x14ac:dyDescent="0.2">
      <c r="B267" s="6"/>
      <c r="P267" s="6"/>
    </row>
    <row r="268" spans="2:16" x14ac:dyDescent="0.2">
      <c r="B268" s="6"/>
      <c r="P268" s="6"/>
    </row>
    <row r="269" spans="2:16" x14ac:dyDescent="0.2">
      <c r="B269" s="6"/>
      <c r="P269" s="6"/>
    </row>
    <row r="270" spans="2:16" x14ac:dyDescent="0.2">
      <c r="B270" s="6"/>
      <c r="P270" s="6"/>
    </row>
    <row r="271" spans="2:16" x14ac:dyDescent="0.2">
      <c r="B271" s="6"/>
      <c r="P271" s="6"/>
    </row>
    <row r="272" spans="2:16" x14ac:dyDescent="0.2">
      <c r="B272" s="6"/>
      <c r="P272" s="6"/>
    </row>
    <row r="273" spans="2:16" x14ac:dyDescent="0.2">
      <c r="B273" s="6"/>
      <c r="P273" s="6"/>
    </row>
    <row r="274" spans="2:16" x14ac:dyDescent="0.2">
      <c r="B274" s="6"/>
      <c r="P274" s="6"/>
    </row>
    <row r="275" spans="2:16" x14ac:dyDescent="0.2">
      <c r="B275" s="6"/>
      <c r="P275" s="6"/>
    </row>
    <row r="276" spans="2:16" x14ac:dyDescent="0.2">
      <c r="B276" s="6"/>
      <c r="P276" s="6"/>
    </row>
    <row r="277" spans="2:16" x14ac:dyDescent="0.2">
      <c r="B277" s="6"/>
      <c r="P277" s="6"/>
    </row>
    <row r="278" spans="2:16" x14ac:dyDescent="0.2">
      <c r="B278" s="6"/>
      <c r="P278" s="6"/>
    </row>
    <row r="279" spans="2:16" x14ac:dyDescent="0.2">
      <c r="B279" s="6"/>
      <c r="P279" s="6"/>
    </row>
    <row r="280" spans="2:16" x14ac:dyDescent="0.2">
      <c r="B280" s="6"/>
      <c r="P280" s="6"/>
    </row>
    <row r="281" spans="2:16" x14ac:dyDescent="0.2">
      <c r="B281" s="6"/>
      <c r="P281" s="6"/>
    </row>
    <row r="282" spans="2:16" x14ac:dyDescent="0.2">
      <c r="B282" s="6"/>
      <c r="P282" s="6"/>
    </row>
    <row r="283" spans="2:16" x14ac:dyDescent="0.2">
      <c r="B283" s="6"/>
      <c r="P283" s="6"/>
    </row>
    <row r="284" spans="2:16" x14ac:dyDescent="0.2">
      <c r="B284" s="6"/>
      <c r="P284" s="6"/>
    </row>
    <row r="285" spans="2:16" x14ac:dyDescent="0.2">
      <c r="B285" s="6"/>
      <c r="P285" s="6"/>
    </row>
    <row r="286" spans="2:16" x14ac:dyDescent="0.2">
      <c r="B286" s="6"/>
      <c r="P286" s="6"/>
    </row>
    <row r="287" spans="2:16" x14ac:dyDescent="0.2">
      <c r="B287" s="6"/>
      <c r="P287" s="6"/>
    </row>
    <row r="288" spans="2:16" x14ac:dyDescent="0.2">
      <c r="B288" s="6"/>
      <c r="P288" s="6"/>
    </row>
    <row r="289" spans="2:16" x14ac:dyDescent="0.2">
      <c r="B289" s="6"/>
      <c r="P289" s="6"/>
    </row>
    <row r="290" spans="2:16" x14ac:dyDescent="0.2">
      <c r="B290" s="6"/>
      <c r="P290" s="6"/>
    </row>
    <row r="291" spans="2:16" x14ac:dyDescent="0.2">
      <c r="B291" s="6"/>
      <c r="P291" s="6"/>
    </row>
    <row r="292" spans="2:16" x14ac:dyDescent="0.2">
      <c r="B292" s="6"/>
      <c r="P292" s="6"/>
    </row>
    <row r="293" spans="2:16" x14ac:dyDescent="0.2">
      <c r="B293" s="6"/>
      <c r="P293" s="6"/>
    </row>
    <row r="294" spans="2:16" x14ac:dyDescent="0.2">
      <c r="B294" s="6"/>
      <c r="P294" s="6"/>
    </row>
    <row r="295" spans="2:16" x14ac:dyDescent="0.2">
      <c r="B295" s="6"/>
      <c r="P295" s="6"/>
    </row>
    <row r="296" spans="2:16" x14ac:dyDescent="0.2">
      <c r="B296" s="6"/>
      <c r="P296" s="6"/>
    </row>
    <row r="297" spans="2:16" x14ac:dyDescent="0.2">
      <c r="B297" s="6"/>
      <c r="P297" s="6"/>
    </row>
    <row r="298" spans="2:16" x14ac:dyDescent="0.2">
      <c r="B298" s="6"/>
      <c r="P298" s="6"/>
    </row>
    <row r="299" spans="2:16" x14ac:dyDescent="0.2">
      <c r="B299" s="6"/>
      <c r="P299" s="6"/>
    </row>
    <row r="300" spans="2:16" x14ac:dyDescent="0.2">
      <c r="B300" s="6"/>
      <c r="P300" s="6"/>
    </row>
    <row r="301" spans="2:16" x14ac:dyDescent="0.2">
      <c r="B301" s="6"/>
      <c r="P301" s="6"/>
    </row>
    <row r="302" spans="2:16" x14ac:dyDescent="0.2">
      <c r="B302" s="6"/>
      <c r="P302" s="6"/>
    </row>
    <row r="303" spans="2:16" x14ac:dyDescent="0.2">
      <c r="B303" s="6"/>
      <c r="P303" s="6"/>
    </row>
    <row r="304" spans="2:16" x14ac:dyDescent="0.2">
      <c r="B304" s="6"/>
      <c r="P304" s="6"/>
    </row>
    <row r="305" spans="2:16" x14ac:dyDescent="0.2">
      <c r="B305" s="6"/>
      <c r="P305" s="6"/>
    </row>
    <row r="306" spans="2:16" x14ac:dyDescent="0.2">
      <c r="B306" s="6"/>
      <c r="P306" s="6"/>
    </row>
    <row r="307" spans="2:16" x14ac:dyDescent="0.2">
      <c r="B307" s="6"/>
      <c r="P307" s="6"/>
    </row>
    <row r="308" spans="2:16" x14ac:dyDescent="0.2">
      <c r="B308" s="6"/>
      <c r="P308" s="6"/>
    </row>
    <row r="309" spans="2:16" x14ac:dyDescent="0.2">
      <c r="B309" s="6"/>
      <c r="P309" s="6"/>
    </row>
    <row r="310" spans="2:16" x14ac:dyDescent="0.2">
      <c r="B310" s="6"/>
      <c r="P310" s="6"/>
    </row>
    <row r="311" spans="2:16" x14ac:dyDescent="0.2">
      <c r="B311" s="6"/>
      <c r="P311" s="6"/>
    </row>
    <row r="312" spans="2:16" x14ac:dyDescent="0.2">
      <c r="B312" s="6"/>
      <c r="P312" s="6"/>
    </row>
    <row r="313" spans="2:16" x14ac:dyDescent="0.2">
      <c r="B313" s="6"/>
      <c r="P313" s="6"/>
    </row>
    <row r="314" spans="2:16" x14ac:dyDescent="0.2">
      <c r="B314" s="6"/>
      <c r="P314" s="6"/>
    </row>
    <row r="315" spans="2:16" x14ac:dyDescent="0.2">
      <c r="B315" s="6"/>
      <c r="P315" s="6"/>
    </row>
    <row r="316" spans="2:16" x14ac:dyDescent="0.2">
      <c r="B316" s="6"/>
      <c r="P316" s="6"/>
    </row>
    <row r="317" spans="2:16" x14ac:dyDescent="0.2">
      <c r="B317" s="6"/>
      <c r="P317" s="6"/>
    </row>
    <row r="318" spans="2:16" x14ac:dyDescent="0.2">
      <c r="B318" s="6"/>
      <c r="P318" s="6"/>
    </row>
    <row r="319" spans="2:16" x14ac:dyDescent="0.2">
      <c r="B319" s="6"/>
      <c r="P319" s="6"/>
    </row>
    <row r="320" spans="2:16" x14ac:dyDescent="0.2">
      <c r="B320" s="6"/>
      <c r="P320" s="6"/>
    </row>
    <row r="321" spans="2:16" x14ac:dyDescent="0.2">
      <c r="B321" s="6"/>
      <c r="P321" s="6"/>
    </row>
    <row r="322" spans="2:16" x14ac:dyDescent="0.2">
      <c r="B322" s="6"/>
      <c r="P322" s="6"/>
    </row>
    <row r="323" spans="2:16" x14ac:dyDescent="0.2">
      <c r="B323" s="6"/>
      <c r="P323" s="6"/>
    </row>
    <row r="324" spans="2:16" x14ac:dyDescent="0.2">
      <c r="B324" s="6"/>
      <c r="P324" s="6"/>
    </row>
    <row r="325" spans="2:16" x14ac:dyDescent="0.2">
      <c r="B325" s="6"/>
      <c r="P325" s="6"/>
    </row>
    <row r="326" spans="2:16" x14ac:dyDescent="0.2">
      <c r="B326" s="6"/>
      <c r="P326" s="6"/>
    </row>
    <row r="327" spans="2:16" x14ac:dyDescent="0.2">
      <c r="B327" s="6"/>
      <c r="P327" s="6"/>
    </row>
    <row r="328" spans="2:16" x14ac:dyDescent="0.2">
      <c r="B328" s="6"/>
      <c r="P328" s="6"/>
    </row>
    <row r="329" spans="2:16" x14ac:dyDescent="0.2">
      <c r="B329" s="6"/>
      <c r="P329" s="6"/>
    </row>
    <row r="330" spans="2:16" x14ac:dyDescent="0.2">
      <c r="B330" s="6"/>
      <c r="P330" s="6"/>
    </row>
    <row r="331" spans="2:16" x14ac:dyDescent="0.2">
      <c r="B331" s="6"/>
      <c r="P331" s="6"/>
    </row>
    <row r="332" spans="2:16" x14ac:dyDescent="0.2">
      <c r="B332" s="6"/>
      <c r="P332" s="6"/>
    </row>
    <row r="333" spans="2:16" x14ac:dyDescent="0.2">
      <c r="B333" s="6"/>
      <c r="P333" s="6"/>
    </row>
    <row r="334" spans="2:16" x14ac:dyDescent="0.2">
      <c r="B334" s="6"/>
      <c r="P334" s="6"/>
    </row>
    <row r="335" spans="2:16" x14ac:dyDescent="0.2">
      <c r="B335" s="6"/>
      <c r="P335" s="6"/>
    </row>
    <row r="336" spans="2:16" x14ac:dyDescent="0.2">
      <c r="B336" s="6"/>
      <c r="P336" s="6"/>
    </row>
    <row r="337" spans="2:16" x14ac:dyDescent="0.2">
      <c r="B337" s="6"/>
      <c r="P337" s="6"/>
    </row>
    <row r="338" spans="2:16" x14ac:dyDescent="0.2">
      <c r="B338" s="6"/>
      <c r="P338" s="6"/>
    </row>
    <row r="339" spans="2:16" x14ac:dyDescent="0.2">
      <c r="B339" s="6"/>
      <c r="P339" s="6"/>
    </row>
    <row r="340" spans="2:16" x14ac:dyDescent="0.2">
      <c r="B340" s="6"/>
      <c r="P340" s="6"/>
    </row>
    <row r="341" spans="2:16" x14ac:dyDescent="0.2">
      <c r="B341" s="6"/>
      <c r="P341" s="6"/>
    </row>
    <row r="342" spans="2:16" x14ac:dyDescent="0.2">
      <c r="B342" s="6"/>
      <c r="P342" s="6"/>
    </row>
    <row r="343" spans="2:16" x14ac:dyDescent="0.2">
      <c r="B343" s="6"/>
      <c r="P343" s="6"/>
    </row>
    <row r="344" spans="2:16" x14ac:dyDescent="0.2">
      <c r="B344" s="6"/>
      <c r="P344" s="6"/>
    </row>
    <row r="345" spans="2:16" x14ac:dyDescent="0.2">
      <c r="B345" s="6"/>
      <c r="P345" s="6"/>
    </row>
    <row r="346" spans="2:16" x14ac:dyDescent="0.2">
      <c r="B346" s="6"/>
      <c r="P346" s="6"/>
    </row>
    <row r="347" spans="2:16" x14ac:dyDescent="0.2">
      <c r="B347" s="6"/>
      <c r="P347" s="6"/>
    </row>
    <row r="348" spans="2:16" x14ac:dyDescent="0.2">
      <c r="B348" s="6"/>
      <c r="P348" s="6"/>
    </row>
    <row r="349" spans="2:16" x14ac:dyDescent="0.2">
      <c r="B349" s="6"/>
      <c r="P349" s="6"/>
    </row>
    <row r="350" spans="2:16" x14ac:dyDescent="0.2">
      <c r="B350" s="6"/>
      <c r="P350" s="6"/>
    </row>
    <row r="351" spans="2:16" x14ac:dyDescent="0.2">
      <c r="B351" s="6"/>
      <c r="P351" s="6"/>
    </row>
    <row r="352" spans="2:16" x14ac:dyDescent="0.2">
      <c r="B352" s="6"/>
      <c r="P352" s="6"/>
    </row>
    <row r="353" spans="2:16" x14ac:dyDescent="0.2">
      <c r="B353" s="6"/>
      <c r="P353" s="6"/>
    </row>
    <row r="354" spans="2:16" x14ac:dyDescent="0.2">
      <c r="B354" s="6"/>
      <c r="P354" s="6"/>
    </row>
    <row r="355" spans="2:16" x14ac:dyDescent="0.2">
      <c r="B355" s="6"/>
      <c r="P355" s="6"/>
    </row>
    <row r="356" spans="2:16" x14ac:dyDescent="0.2">
      <c r="B356" s="6"/>
      <c r="P356" s="6"/>
    </row>
    <row r="357" spans="2:16" x14ac:dyDescent="0.2">
      <c r="B357" s="6"/>
      <c r="P357" s="6"/>
    </row>
    <row r="358" spans="2:16" x14ac:dyDescent="0.2">
      <c r="B358" s="6"/>
      <c r="P358" s="6"/>
    </row>
    <row r="359" spans="2:16" x14ac:dyDescent="0.2">
      <c r="B359" s="6"/>
      <c r="P359" s="6"/>
    </row>
    <row r="360" spans="2:16" x14ac:dyDescent="0.2">
      <c r="B360" s="6"/>
      <c r="P360" s="6"/>
    </row>
    <row r="361" spans="2:16" x14ac:dyDescent="0.2">
      <c r="B361" s="6"/>
      <c r="P361" s="6"/>
    </row>
    <row r="362" spans="2:16" x14ac:dyDescent="0.2">
      <c r="B362" s="6"/>
      <c r="P362" s="6"/>
    </row>
    <row r="363" spans="2:16" x14ac:dyDescent="0.2">
      <c r="B363" s="6"/>
      <c r="P363" s="6"/>
    </row>
    <row r="364" spans="2:16" x14ac:dyDescent="0.2">
      <c r="B364" s="6"/>
      <c r="P364" s="6"/>
    </row>
    <row r="365" spans="2:16" x14ac:dyDescent="0.2">
      <c r="B365" s="6"/>
      <c r="P365" s="6"/>
    </row>
    <row r="366" spans="2:16" x14ac:dyDescent="0.2">
      <c r="B366" s="6"/>
      <c r="P366" s="6"/>
    </row>
    <row r="367" spans="2:16" x14ac:dyDescent="0.2">
      <c r="B367" s="6"/>
      <c r="P367" s="6"/>
    </row>
    <row r="368" spans="2:16" x14ac:dyDescent="0.2">
      <c r="B368" s="6"/>
      <c r="P368" s="6"/>
    </row>
    <row r="369" spans="2:16" x14ac:dyDescent="0.2">
      <c r="B369" s="6"/>
      <c r="P369" s="6"/>
    </row>
    <row r="370" spans="2:16" x14ac:dyDescent="0.2">
      <c r="B370" s="6"/>
      <c r="P370" s="6"/>
    </row>
    <row r="371" spans="2:16" x14ac:dyDescent="0.2">
      <c r="B371" s="6"/>
    </row>
    <row r="372" spans="2:16" x14ac:dyDescent="0.2">
      <c r="B372" s="6"/>
    </row>
    <row r="373" spans="2:16" x14ac:dyDescent="0.2">
      <c r="B373" s="6"/>
    </row>
    <row r="374" spans="2:16" x14ac:dyDescent="0.2">
      <c r="B374" s="6"/>
    </row>
    <row r="375" spans="2:16" x14ac:dyDescent="0.2">
      <c r="B375" s="6"/>
    </row>
    <row r="376" spans="2:16" x14ac:dyDescent="0.2">
      <c r="B376" s="6"/>
    </row>
    <row r="377" spans="2:16" x14ac:dyDescent="0.2">
      <c r="B377" s="6"/>
    </row>
    <row r="378" spans="2:16" x14ac:dyDescent="0.2">
      <c r="B378" s="6"/>
    </row>
    <row r="379" spans="2:16" x14ac:dyDescent="0.2">
      <c r="B379" s="6"/>
    </row>
    <row r="380" spans="2:16" x14ac:dyDescent="0.2">
      <c r="B380" s="6"/>
    </row>
    <row r="381" spans="2:16" x14ac:dyDescent="0.2">
      <c r="B381" s="6"/>
    </row>
    <row r="382" spans="2:16" x14ac:dyDescent="0.2">
      <c r="B382" s="6"/>
    </row>
    <row r="383" spans="2:16" x14ac:dyDescent="0.2">
      <c r="B383" s="6"/>
    </row>
    <row r="384" spans="2:16" x14ac:dyDescent="0.2">
      <c r="B384" s="6"/>
    </row>
    <row r="385" spans="2:2" x14ac:dyDescent="0.2">
      <c r="B385" s="6"/>
    </row>
    <row r="386" spans="2:2" x14ac:dyDescent="0.2">
      <c r="B386" s="6"/>
    </row>
    <row r="387" spans="2:2" x14ac:dyDescent="0.2">
      <c r="B387" s="6"/>
    </row>
    <row r="388" spans="2:2" x14ac:dyDescent="0.2">
      <c r="B388" s="6"/>
    </row>
    <row r="389" spans="2:2" x14ac:dyDescent="0.2">
      <c r="B389" s="6"/>
    </row>
    <row r="390" spans="2:2" x14ac:dyDescent="0.2">
      <c r="B390" s="6"/>
    </row>
    <row r="391" spans="2:2" x14ac:dyDescent="0.2">
      <c r="B391" s="6"/>
    </row>
    <row r="392" spans="2:2" x14ac:dyDescent="0.2">
      <c r="B392" s="6"/>
    </row>
    <row r="393" spans="2:2" x14ac:dyDescent="0.2">
      <c r="B393" s="6"/>
    </row>
    <row r="394" spans="2:2" x14ac:dyDescent="0.2">
      <c r="B394" s="6"/>
    </row>
    <row r="395" spans="2:2" x14ac:dyDescent="0.2">
      <c r="B395" s="6"/>
    </row>
    <row r="396" spans="2:2" x14ac:dyDescent="0.2">
      <c r="B396" s="6"/>
    </row>
    <row r="397" spans="2:2" x14ac:dyDescent="0.2">
      <c r="B397" s="6"/>
    </row>
    <row r="398" spans="2:2" x14ac:dyDescent="0.2">
      <c r="B398" s="6"/>
    </row>
    <row r="399" spans="2:2" x14ac:dyDescent="0.2">
      <c r="B399" s="6"/>
    </row>
    <row r="400" spans="2:2" x14ac:dyDescent="0.2">
      <c r="B400" s="6"/>
    </row>
    <row r="401" spans="2:2" x14ac:dyDescent="0.2">
      <c r="B401" s="6"/>
    </row>
    <row r="402" spans="2:2" x14ac:dyDescent="0.2">
      <c r="B402" s="6"/>
    </row>
    <row r="403" spans="2:2" x14ac:dyDescent="0.2">
      <c r="B403" s="6"/>
    </row>
    <row r="404" spans="2:2" x14ac:dyDescent="0.2">
      <c r="B404" s="6"/>
    </row>
    <row r="405" spans="2:2" x14ac:dyDescent="0.2">
      <c r="B405" s="6"/>
    </row>
    <row r="406" spans="2:2" x14ac:dyDescent="0.2">
      <c r="B406" s="6"/>
    </row>
    <row r="407" spans="2:2" x14ac:dyDescent="0.2">
      <c r="B407" s="6"/>
    </row>
    <row r="408" spans="2:2" x14ac:dyDescent="0.2">
      <c r="B408" s="6"/>
    </row>
    <row r="409" spans="2:2" x14ac:dyDescent="0.2">
      <c r="B409" s="6"/>
    </row>
    <row r="410" spans="2:2" x14ac:dyDescent="0.2">
      <c r="B410" s="6"/>
    </row>
    <row r="411" spans="2:2" x14ac:dyDescent="0.2">
      <c r="B411" s="6"/>
    </row>
    <row r="412" spans="2:2" x14ac:dyDescent="0.2">
      <c r="B412" s="6"/>
    </row>
    <row r="413" spans="2:2" x14ac:dyDescent="0.2">
      <c r="B413" s="6"/>
    </row>
    <row r="414" spans="2:2" x14ac:dyDescent="0.2">
      <c r="B414" s="6"/>
    </row>
    <row r="415" spans="2:2" x14ac:dyDescent="0.2">
      <c r="B415" s="6"/>
    </row>
    <row r="416" spans="2:2" x14ac:dyDescent="0.2">
      <c r="B416" s="6"/>
    </row>
    <row r="417" spans="2:2" x14ac:dyDescent="0.2">
      <c r="B417" s="6"/>
    </row>
    <row r="418" spans="2:2" x14ac:dyDescent="0.2">
      <c r="B418" s="6"/>
    </row>
    <row r="419" spans="2:2" x14ac:dyDescent="0.2">
      <c r="B419" s="6"/>
    </row>
    <row r="420" spans="2:2" x14ac:dyDescent="0.2">
      <c r="B420" s="6"/>
    </row>
    <row r="421" spans="2:2" x14ac:dyDescent="0.2">
      <c r="B421" s="6"/>
    </row>
    <row r="422" spans="2:2" x14ac:dyDescent="0.2">
      <c r="B422" s="6"/>
    </row>
    <row r="423" spans="2:2" x14ac:dyDescent="0.2">
      <c r="B423" s="6"/>
    </row>
    <row r="424" spans="2:2" x14ac:dyDescent="0.2">
      <c r="B424" s="6"/>
    </row>
    <row r="425" spans="2:2" x14ac:dyDescent="0.2">
      <c r="B425" s="6"/>
    </row>
    <row r="426" spans="2:2" x14ac:dyDescent="0.2">
      <c r="B426" s="6"/>
    </row>
    <row r="427" spans="2:2" x14ac:dyDescent="0.2">
      <c r="B427" s="6"/>
    </row>
    <row r="428" spans="2:2" x14ac:dyDescent="0.2">
      <c r="B428" s="6"/>
    </row>
    <row r="429" spans="2:2" x14ac:dyDescent="0.2">
      <c r="B429" s="6"/>
    </row>
    <row r="430" spans="2:2" x14ac:dyDescent="0.2">
      <c r="B430" s="6"/>
    </row>
    <row r="431" spans="2:2" x14ac:dyDescent="0.2">
      <c r="B431" s="6"/>
    </row>
    <row r="432" spans="2:2" x14ac:dyDescent="0.2">
      <c r="B432" s="6"/>
    </row>
    <row r="433" spans="2:2" x14ac:dyDescent="0.2">
      <c r="B433" s="6"/>
    </row>
    <row r="434" spans="2:2" x14ac:dyDescent="0.2">
      <c r="B434" s="6"/>
    </row>
    <row r="435" spans="2:2" x14ac:dyDescent="0.2">
      <c r="B435" s="6"/>
    </row>
    <row r="436" spans="2:2" x14ac:dyDescent="0.2">
      <c r="B436" s="6"/>
    </row>
    <row r="437" spans="2:2" x14ac:dyDescent="0.2">
      <c r="B437" s="6"/>
    </row>
    <row r="438" spans="2:2" x14ac:dyDescent="0.2">
      <c r="B438" s="6"/>
    </row>
    <row r="439" spans="2:2" x14ac:dyDescent="0.2">
      <c r="B439" s="6"/>
    </row>
    <row r="440" spans="2:2" x14ac:dyDescent="0.2">
      <c r="B440" s="6"/>
    </row>
    <row r="441" spans="2:2" x14ac:dyDescent="0.2">
      <c r="B441" s="6"/>
    </row>
    <row r="442" spans="2:2" x14ac:dyDescent="0.2">
      <c r="B442" s="6"/>
    </row>
    <row r="443" spans="2:2" x14ac:dyDescent="0.2">
      <c r="B443" s="6"/>
    </row>
    <row r="444" spans="2:2" x14ac:dyDescent="0.2">
      <c r="B444" s="6"/>
    </row>
    <row r="445" spans="2:2" x14ac:dyDescent="0.2">
      <c r="B445" s="6"/>
    </row>
    <row r="446" spans="2:2" x14ac:dyDescent="0.2">
      <c r="B446" s="6"/>
    </row>
    <row r="447" spans="2:2" x14ac:dyDescent="0.2">
      <c r="B447" s="6"/>
    </row>
    <row r="448" spans="2:2" x14ac:dyDescent="0.2">
      <c r="B448" s="6"/>
    </row>
    <row r="449" spans="2:2" x14ac:dyDescent="0.2">
      <c r="B449" s="6"/>
    </row>
    <row r="450" spans="2:2" x14ac:dyDescent="0.2">
      <c r="B450" s="6"/>
    </row>
    <row r="451" spans="2:2" x14ac:dyDescent="0.2">
      <c r="B451" s="6"/>
    </row>
    <row r="452" spans="2:2" x14ac:dyDescent="0.2">
      <c r="B452" s="6"/>
    </row>
    <row r="453" spans="2:2" x14ac:dyDescent="0.2">
      <c r="B453" s="6"/>
    </row>
    <row r="454" spans="2:2" x14ac:dyDescent="0.2">
      <c r="B454" s="6"/>
    </row>
    <row r="455" spans="2:2" x14ac:dyDescent="0.2">
      <c r="B455" s="6"/>
    </row>
    <row r="456" spans="2:2" x14ac:dyDescent="0.2">
      <c r="B456" s="6"/>
    </row>
    <row r="457" spans="2:2" x14ac:dyDescent="0.2">
      <c r="B457" s="6"/>
    </row>
    <row r="458" spans="2:2" x14ac:dyDescent="0.2">
      <c r="B458" s="6"/>
    </row>
    <row r="459" spans="2:2" x14ac:dyDescent="0.2">
      <c r="B459" s="6"/>
    </row>
    <row r="460" spans="2:2" x14ac:dyDescent="0.2">
      <c r="B460" s="6"/>
    </row>
    <row r="461" spans="2:2" x14ac:dyDescent="0.2">
      <c r="B461" s="6"/>
    </row>
    <row r="462" spans="2:2" x14ac:dyDescent="0.2">
      <c r="B462" s="6"/>
    </row>
    <row r="463" spans="2:2" x14ac:dyDescent="0.2">
      <c r="B463" s="6"/>
    </row>
    <row r="464" spans="2:2" x14ac:dyDescent="0.2">
      <c r="B464" s="6"/>
    </row>
    <row r="465" spans="2:2" x14ac:dyDescent="0.2">
      <c r="B465" s="6"/>
    </row>
    <row r="466" spans="2:2" x14ac:dyDescent="0.2">
      <c r="B466" s="6"/>
    </row>
    <row r="467" spans="2:2" x14ac:dyDescent="0.2">
      <c r="B467" s="6"/>
    </row>
    <row r="468" spans="2:2" x14ac:dyDescent="0.2">
      <c r="B468" s="6"/>
    </row>
    <row r="469" spans="2:2" x14ac:dyDescent="0.2">
      <c r="B469" s="6"/>
    </row>
    <row r="470" spans="2:2" x14ac:dyDescent="0.2">
      <c r="B470" s="6"/>
    </row>
    <row r="471" spans="2:2" x14ac:dyDescent="0.2">
      <c r="B471" s="6"/>
    </row>
    <row r="472" spans="2:2" x14ac:dyDescent="0.2">
      <c r="B472" s="6"/>
    </row>
    <row r="473" spans="2:2" x14ac:dyDescent="0.2">
      <c r="B473" s="6"/>
    </row>
    <row r="474" spans="2:2" x14ac:dyDescent="0.2">
      <c r="B474" s="6"/>
    </row>
    <row r="475" spans="2:2" x14ac:dyDescent="0.2">
      <c r="B475" s="6"/>
    </row>
    <row r="476" spans="2:2" x14ac:dyDescent="0.2">
      <c r="B476" s="6"/>
    </row>
    <row r="477" spans="2:2" x14ac:dyDescent="0.2">
      <c r="B477" s="6"/>
    </row>
    <row r="478" spans="2:2" x14ac:dyDescent="0.2">
      <c r="B478" s="6"/>
    </row>
    <row r="479" spans="2:2" x14ac:dyDescent="0.2">
      <c r="B479" s="6"/>
    </row>
    <row r="480" spans="2:2" x14ac:dyDescent="0.2">
      <c r="B480" s="6"/>
    </row>
    <row r="481" spans="2:2" x14ac:dyDescent="0.2">
      <c r="B481" s="6"/>
    </row>
    <row r="482" spans="2:2" x14ac:dyDescent="0.2">
      <c r="B482" s="6"/>
    </row>
    <row r="483" spans="2:2" x14ac:dyDescent="0.2">
      <c r="B483" s="6"/>
    </row>
    <row r="484" spans="2:2" x14ac:dyDescent="0.2">
      <c r="B484" s="6"/>
    </row>
    <row r="485" spans="2:2" x14ac:dyDescent="0.2">
      <c r="B485" s="6"/>
    </row>
    <row r="486" spans="2:2" x14ac:dyDescent="0.2">
      <c r="B486" s="6"/>
    </row>
    <row r="487" spans="2:2" x14ac:dyDescent="0.2">
      <c r="B487" s="6"/>
    </row>
    <row r="488" spans="2:2" x14ac:dyDescent="0.2">
      <c r="B488" s="6"/>
    </row>
    <row r="489" spans="2:2" x14ac:dyDescent="0.2">
      <c r="B489" s="6"/>
    </row>
    <row r="490" spans="2:2" x14ac:dyDescent="0.2">
      <c r="B490" s="6"/>
    </row>
    <row r="491" spans="2:2" x14ac:dyDescent="0.2">
      <c r="B491" s="6"/>
    </row>
    <row r="492" spans="2:2" x14ac:dyDescent="0.2">
      <c r="B492" s="6"/>
    </row>
    <row r="493" spans="2:2" x14ac:dyDescent="0.2">
      <c r="B493" s="6"/>
    </row>
    <row r="494" spans="2:2" x14ac:dyDescent="0.2">
      <c r="B494" s="6"/>
    </row>
    <row r="495" spans="2:2" x14ac:dyDescent="0.2">
      <c r="B495" s="6"/>
    </row>
    <row r="496" spans="2:2" x14ac:dyDescent="0.2">
      <c r="B496" s="6"/>
    </row>
    <row r="497" spans="2:2" x14ac:dyDescent="0.2">
      <c r="B497" s="6"/>
    </row>
    <row r="498" spans="2:2" x14ac:dyDescent="0.2">
      <c r="B498" s="6"/>
    </row>
    <row r="499" spans="2:2" x14ac:dyDescent="0.2">
      <c r="B499" s="6"/>
    </row>
    <row r="500" spans="2:2" x14ac:dyDescent="0.2">
      <c r="B500" s="6"/>
    </row>
    <row r="501" spans="2:2" x14ac:dyDescent="0.2">
      <c r="B501" s="6"/>
    </row>
    <row r="502" spans="2:2" x14ac:dyDescent="0.2">
      <c r="B502" s="6"/>
    </row>
    <row r="503" spans="2:2" x14ac:dyDescent="0.2">
      <c r="B503" s="6"/>
    </row>
    <row r="504" spans="2:2" x14ac:dyDescent="0.2">
      <c r="B504" s="6"/>
    </row>
    <row r="505" spans="2:2" x14ac:dyDescent="0.2">
      <c r="B505" s="6"/>
    </row>
    <row r="506" spans="2:2" x14ac:dyDescent="0.2">
      <c r="B506" s="6"/>
    </row>
    <row r="507" spans="2:2" x14ac:dyDescent="0.2">
      <c r="B507" s="6"/>
    </row>
    <row r="508" spans="2:2" x14ac:dyDescent="0.2">
      <c r="B508" s="6"/>
    </row>
    <row r="509" spans="2:2" x14ac:dyDescent="0.2">
      <c r="B509" s="6"/>
    </row>
    <row r="510" spans="2:2" x14ac:dyDescent="0.2">
      <c r="B510" s="6"/>
    </row>
    <row r="511" spans="2:2" x14ac:dyDescent="0.2">
      <c r="B511" s="6"/>
    </row>
    <row r="512" spans="2:2" x14ac:dyDescent="0.2">
      <c r="B512" s="6"/>
    </row>
    <row r="513" spans="2:2" x14ac:dyDescent="0.2">
      <c r="B513" s="6"/>
    </row>
    <row r="514" spans="2:2" x14ac:dyDescent="0.2">
      <c r="B514" s="6"/>
    </row>
    <row r="515" spans="2:2" x14ac:dyDescent="0.2">
      <c r="B515" s="6"/>
    </row>
    <row r="516" spans="2:2" x14ac:dyDescent="0.2">
      <c r="B516" s="6"/>
    </row>
    <row r="517" spans="2:2" x14ac:dyDescent="0.2">
      <c r="B517" s="6"/>
    </row>
    <row r="518" spans="2:2" x14ac:dyDescent="0.2">
      <c r="B518" s="6"/>
    </row>
    <row r="519" spans="2:2" x14ac:dyDescent="0.2">
      <c r="B519" s="6"/>
    </row>
    <row r="520" spans="2:2" x14ac:dyDescent="0.2">
      <c r="B520" s="6"/>
    </row>
    <row r="521" spans="2:2" x14ac:dyDescent="0.2">
      <c r="B521" s="6"/>
    </row>
    <row r="522" spans="2:2" x14ac:dyDescent="0.2">
      <c r="B522" s="6"/>
    </row>
    <row r="523" spans="2:2" x14ac:dyDescent="0.2">
      <c r="B523" s="6"/>
    </row>
    <row r="524" spans="2:2" x14ac:dyDescent="0.2">
      <c r="B524" s="6"/>
    </row>
    <row r="525" spans="2:2" x14ac:dyDescent="0.2">
      <c r="B525" s="6"/>
    </row>
  </sheetData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FINAL</vt:lpstr>
      <vt:lpstr>CODES</vt:lpstr>
      <vt:lpstr>Sheet3</vt:lpstr>
    </vt:vector>
  </TitlesOfParts>
  <Company>USR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y.jeanes</dc:creator>
  <cp:lastModifiedBy>Administrator</cp:lastModifiedBy>
  <cp:lastPrinted>2010-03-29T13:37:36Z</cp:lastPrinted>
  <dcterms:created xsi:type="dcterms:W3CDTF">2005-09-08T11:16:34Z</dcterms:created>
  <dcterms:modified xsi:type="dcterms:W3CDTF">2017-12-03T19:07:52Z</dcterms:modified>
</cp:coreProperties>
</file>