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drawings/charts/chart1.xml" ContentType="application/vnd.openxmlformats-officedocument.drawingml.char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charts/chart2.xml" ContentType="application/vnd.openxmlformats-officedocument.drawingml.chart+xml"/>
  <Override PartName="/xl/drawings/charts/chart3.xml" ContentType="application/vnd.openxmlformats-officedocument.drawingml.char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338be8979745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Cash Flow Statement" sheetId="1" r:id="R87880d148baa4ad3"/>
    <x:sheet xmlns:r="http://schemas.openxmlformats.org/officeDocument/2006/relationships" name="5Y Income Statement" sheetId="2" r:id="Rdaca1830d6bb40da"/>
    <x:sheet xmlns:r="http://schemas.openxmlformats.org/officeDocument/2006/relationships" name="Combined Balance Sheet" sheetId="3" r:id="Rcc43a98a221f4922"/>
    <x:sheet xmlns:r="http://schemas.openxmlformats.org/officeDocument/2006/relationships" name="Ratios_5yr" sheetId="4" r:id="Re14dd550936c402f"/>
  </x:sheets>
</x:workbook>
</file>

<file path=xl/sharedStrings.xml><?xml version="1.0" encoding="utf-8"?>
<x:sst xmlns:x="http://schemas.openxmlformats.org/spreadsheetml/2006/main">
  <x:si>
    <x:t xml:space="preserve">IHG Group - 5-Year Cash Flow Statement and Highlighted Metrics</x:t>
  </x:si>
  <x:si>
    <x:t xml:space="preserve">For years ended 31 December; US$m. Capex is PPE plus intangible asset purchases.</x:t>
  </x:si>
  <x:si>
    <x:t xml:space="preserve">HIGHLIGHTED METRICS</x:t>
  </x:si>
  <x:si>
    <x:t xml:space="preserve">Metric</x:t>
  </x:si>
  <x:si>
    <x:t xml:space="preserve">Operating profit/(loss)</x:t>
  </x:si>
  <x:si>
    <x:t xml:space="preserve">Cash flow from operations</x:t>
  </x:si>
  <x:si>
    <x:t xml:space="preserve">Net cash from operating activities</x:t>
  </x:si>
  <x:si>
    <x:t xml:space="preserve">Net cash from investing activities</x:t>
  </x:si>
  <x:si>
    <x:t xml:space="preserve">Net cash from financing activities</x:t>
  </x:si>
  <x:si>
    <x:t xml:space="preserve">Capital expenditure (PPE + intangible asset purchases)</x:t>
  </x:si>
  <x:si>
    <x:t xml:space="preserve">Depreciation and amortisation (positive magnitude)</x:t>
  </x:si>
  <x:si>
    <x:t xml:space="preserve">FULL GROUP STATEMENT OF CASH FLOWS</x:t>
  </x:si>
  <x:si>
    <x:t xml:space="preserve">Line item</x:t>
  </x:si>
  <x:si>
    <x:t xml:space="preserve">OPERATING ACTIVITIES</x:t>
  </x:si>
  <x:si>
    <x:t xml:space="preserve">Profit/(loss) for the year</x:t>
  </x:si>
  <x:si>
    <x:t xml:space="preserve">Adjustments reconciling profit/(loss) to cash flow from operations</x:t>
  </x:si>
  <x:si>
    <x:t xml:space="preserve">Adjustments reconciling profit/(loss) to cash flow from operations before contract acquisition costs</x:t>
  </x:si>
  <x:si>
    <x:t xml:space="preserve">Cash flow from operations before contract acquisition costs</x:t>
  </x:si>
  <x:si>
    <x:t xml:space="preserve">Year</x:t>
  </x:si>
  <x:si>
    <x:t xml:space="preserve">Net operating cash flow</x:t>
  </x:si>
  <x:si>
    <x:t xml:space="preserve">Net investing cash flow</x:t>
  </x:si>
  <x:si>
    <x:t xml:space="preserve">Net financing cash flow</x:t>
  </x:si>
  <x:si>
    <x:t xml:space="preserve">Contract acquisition costs, net of repayments</x:t>
  </x:si>
  <x:si>
    <x:t xml:space="preserve">Interest paid</x:t>
  </x:si>
  <x:si>
    <x:t xml:space="preserve">Interest received</x:t>
  </x:si>
  <x:si>
    <x:t xml:space="preserve">Deferred/contingent purchase consideration paid (operating)</x:t>
  </x:si>
  <x:si>
    <x:t xml:space="preserve">Tax paid</x:t>
  </x:si>
  <x:si>
    <x:t xml:space="preserve">INVESTING ACTIVITIES</x:t>
  </x:si>
  <x:si>
    <x:t xml:space="preserve">Purchase of property, plant and equipment</x:t>
  </x:si>
  <x:si>
    <x:t xml:space="preserve">Purchase of intangible assets</x:t>
  </x:si>
  <x:si>
    <x:t xml:space="preserve">Investment in associates and joint ventures</x:t>
  </x:si>
  <x:si>
    <x:t xml:space="preserve">Investment in other financial assets</x:t>
  </x:si>
  <x:si>
    <x:t xml:space="preserve">Deferred/contingent purchase consideration paid (investing)</x:t>
  </x:si>
  <x:si>
    <x:t xml:space="preserve">Capitalised interest paid</x:t>
  </x:si>
  <x:si>
    <x:t xml:space="preserve">Lease incentives received</x:t>
  </x:si>
  <x:si>
    <x:t xml:space="preserve">Distributions from associates and joint ventures</x:t>
  </x:si>
  <x:si>
    <x:t xml:space="preserve">Disposal of property, plant and equipment</x:t>
  </x:si>
  <x:si>
    <x:t xml:space="preserve">Disposal of hotel assets, net of costs and cash disposed</x:t>
  </x:si>
  <x:si>
    <x:t xml:space="preserve">Repayments of other financial assets</x:t>
  </x:si>
  <x:si>
    <x:t xml:space="preserve">Finance lease receipts</x:t>
  </x:si>
  <x:si>
    <x:t xml:space="preserve">Disposal of equity securities</x:t>
  </x:si>
  <x:si>
    <x:t xml:space="preserve">Other investing cash flows</x:t>
  </x:si>
  <x:si>
    <x:t xml:space="preserve">FINANCING ACTIVITIES</x:t>
  </x:si>
  <x:si>
    <x:t xml:space="preserve">Repurchase of shares, including taxes/transaction costs</x:t>
  </x:si>
  <x:si>
    <x:t xml:space="preserve">Purchase of own shares by employee share trusts</x:t>
  </x:si>
  <x:si>
    <x:t xml:space="preserve">Dividends paid to shareholders</x:t>
  </x:si>
  <x:si>
    <x:t xml:space="preserve">Dividend paid to non-controlling interest</x:t>
  </x:si>
  <x:si>
    <x:t xml:space="preserve">Net issue/(repayment) of commercial paper</x:t>
  </x:si>
  <x:si>
    <x:t xml:space="preserve">Issue of long-term bonds, including effect of currency swaps</x:t>
  </x:si>
  <x:si>
    <x:t xml:space="preserve">Repayment of long-term bonds</x:t>
  </x:si>
  <x:si>
    <x:t xml:space="preserve">Settlement of currency swaps</x:t>
  </x:si>
  <x:si>
    <x:t xml:space="preserve">Principal element of lease payments</x:t>
  </x:si>
  <x:si>
    <x:t xml:space="preserve">Decrease in other borrowings</x:t>
  </x:si>
  <x:si>
    <x:t xml:space="preserve">Proceeds from currency swaps</x:t>
  </x:si>
  <x:si>
    <x:t xml:space="preserve">CASH AND CASH EQUIVALENTS</x:t>
  </x:si>
  <x:si>
    <x:t xml:space="preserve">Net movement in cash and cash equivalents in the year</x:t>
  </x:si>
  <x:si>
    <x:t xml:space="preserve">Cash and cash equivalents at beginning of the year</x:t>
  </x:si>
  <x:si>
    <x:t xml:space="preserve">Exchange rate effects</x:t>
  </x:si>
  <x:si>
    <x:t xml:space="preserve">Cash and cash equivalents at end of the year</x:t>
  </x:si>
  <x:si>
    <x:t xml:space="preserve">VALIDATION CHECKS</x:t>
  </x:si>
  <x:si>
    <x:t xml:space="preserve">Check</x:t>
  </x:si>
  <x:si>
    <x:t xml:space="preserve">Cash flow reconciliation: operating + investing + financing - net movement</x:t>
  </x:si>
  <x:si>
    <x:t xml:space="preserve">Cash balance reconciliation: beginning + movement + FX - ending</x:t>
  </x:si>
  <x:si>
    <x:t xml:space="preserve">InterContinental Hotels Group PLC (IHG) - 5-Year Combined Group Income Statement</x:t>
  </x:si>
  <x:si>
    <x:t xml:space="preserve">For years ended 31 December; US$m except EPS. Negative values represent expenses or losses.</x:t>
  </x:si>
  <x:si>
    <x:t xml:space="preserve">Revenue from fee business</x:t>
  </x:si>
  <x:si>
    <x:t xml:space="preserve">Revenue from owned, leased and managed lease hotels</x:t>
  </x:si>
  <x:si>
    <x:t xml:space="preserve">Revenue from insurance activities</x:t>
  </x:si>
  <x:si>
    <x:t xml:space="preserve">System Fund and reimbursable revenues</x:t>
  </x:si>
  <x:si>
    <x:t xml:space="preserve">Total revenue</x:t>
  </x:si>
  <x:si>
    <x:t xml:space="preserve">Cost of sales</x:t>
  </x:si>
  <x:si>
    <x:t xml:space="preserve">System Fund and reimbursable expenses</x:t>
  </x:si>
  <x:si>
    <x:t xml:space="preserve">Administrative expenses</x:t>
  </x:si>
  <x:si>
    <x:t xml:space="preserve">Insurance expenses</x:t>
  </x:si>
  <x:si>
    <x:t xml:space="preserve">Share of profits/(losses) of associates and joint ventures</x:t>
  </x:si>
  <x:si>
    <x:t xml:space="preserve">Other operating income</x:t>
  </x:si>
  <x:si>
    <x:t xml:space="preserve">Depreciation and amortisation</x:t>
  </x:si>
  <x:si>
    <x:t xml:space="preserve">Impairment (loss)/reversal on financial assets</x:t>
  </x:si>
  <x:si>
    <x:t xml:space="preserve">Other net impairment reversals/(charges)</x:t>
  </x:si>
  <x:si>
    <x:t xml:space="preserve">Operating profit before System Fund, reimbursables and exceptional items</x:t>
  </x:si>
  <x:si>
    <x:t xml:space="preserve">System Fund and reimbursable result</x:t>
  </x:si>
  <x:si>
    <x:t xml:space="preserve">Operating exceptional items</x:t>
  </x:si>
  <x:si>
    <x:t xml:space="preserve">Financial income</x:t>
  </x:si>
  <x:si>
    <x:t xml:space="preserve">Financial expenses</x:t>
  </x:si>
  <x:si>
    <x:t xml:space="preserve">Fair value (losses)/gains on contingent purchase consideration</x:t>
  </x:si>
  <x:si>
    <x:t xml:space="preserve">Profit/(loss) before tax</x:t>
  </x:si>
  <x:si>
    <x:t xml:space="preserve">Tax</x:t>
  </x:si>
  <x:si>
    <x:t xml:space="preserve">Profit/(loss) for the year from continuing operations</x:t>
  </x:si>
  <x:si>
    <x:t xml:space="preserve">Attributable to equity holders of the parent</x:t>
  </x:si>
  <x:si>
    <x:t xml:space="preserve">Attributable to non-controlling interest</x:t>
  </x:si>
  <x:si>
    <x:t xml:space="preserve">Basic EPS (cents)</x:t>
  </x:si>
  <x:si>
    <x:t xml:space="preserve">Diluted EPS (cents)</x:t>
  </x:si>
  <x:si>
    <x:t xml:space="preserve">IHG Group - 5-Year Combined Balance Sheet</x:t>
  </x:si>
  <x:si>
    <x:t xml:space="preserve">US$m; as at 31 December. Liabilities and net liabilities are shown as negative values.</x:t>
  </x:si>
  <x:si>
    <x:t xml:space="preserve">ASSETS</x:t>
  </x:si>
  <x:si>
    <x:t xml:space="preserve">Non-current assets</x:t>
  </x:si>
  <x:si>
    <x:t xml:space="preserve">Goodwill and other intangible assets</x:t>
  </x:si>
  <x:si>
    <x:t xml:space="preserve">Property, plant and equipment</x:t>
  </x:si>
  <x:si>
    <x:t xml:space="preserve">Right-of-use assets</x:t>
  </x:si>
  <x:si>
    <x:t xml:space="preserve">Retirement benefit assets</x:t>
  </x:si>
  <x:si>
    <x:t xml:space="preserve">Other financial assets</x:t>
  </x:si>
  <x:si>
    <x:t xml:space="preserve">Derivative financial instruments</x:t>
  </x:si>
  <x:si>
    <x:t xml:space="preserve">Deferred compensation plan investments</x:t>
  </x:si>
  <x:si>
    <x:t xml:space="preserve">Non-current other receivables</x:t>
  </x:si>
  <x:si>
    <x:t xml:space="preserve">Non-current tax receivable</x:t>
  </x:si>
  <x:si>
    <x:t xml:space="preserve">Deferred tax assets</x:t>
  </x:si>
  <x:si>
    <x:t xml:space="preserve">Contract costs</x:t>
  </x:si>
  <x:si>
    <x:t xml:space="preserve">Contract assets</x:t>
  </x:si>
  <x:si>
    <x:t xml:space="preserve">Total non-current assets</x:t>
  </x:si>
  <x:si>
    <x:t xml:space="preserve">Current assets</x:t>
  </x:si>
  <x:si>
    <x:t xml:space="preserve">Inventories</x:t>
  </x:si>
  <x:si>
    <x:t xml:space="preserve">Trade and other receivables</x:t>
  </x:si>
  <x:si>
    <x:t xml:space="preserve">Current tax receivable</x:t>
  </x:si>
  <x:si>
    <x:t xml:space="preserve">Cash and cash equivalents</x:t>
  </x:si>
  <x:si>
    <x:t xml:space="preserve">Total current assets</x:t>
  </x:si>
  <x:si>
    <x:t xml:space="preserve">Assets classified as held for sale</x:t>
  </x:si>
  <x:si>
    <x:t xml:space="preserve">Total assets</x:t>
  </x:si>
  <x:si>
    <x:t xml:space="preserve">LIABILITIES</x:t>
  </x:si>
  <x:si>
    <x:t xml:space="preserve">Current liabilities</x:t>
  </x:si>
  <x:si>
    <x:t xml:space="preserve">Loans and other borrowings</x:t>
  </x:si>
  <x:si>
    <x:t xml:space="preserve">Lease liabilities</x:t>
  </x:si>
  <x:si>
    <x:t xml:space="preserve">Trade and other payables</x:t>
  </x:si>
  <x:si>
    <x:t xml:space="preserve">Deferred revenue</x:t>
  </x:si>
  <x:si>
    <x:t xml:space="preserve">Provisions</x:t>
  </x:si>
  <x:si>
    <x:t xml:space="preserve">Insurance liabilities</x:t>
  </x:si>
  <x:si>
    <x:t xml:space="preserve">Current tax payable</x:t>
  </x:si>
  <x:si>
    <x:t xml:space="preserve">Total current liabilities</x:t>
  </x:si>
  <x:si>
    <x:t xml:space="preserve">Non-current liabilities</x:t>
  </x:si>
  <x:si>
    <x:t xml:space="preserve">Retirement benefit obligations</x:t>
  </x:si>
  <x:si>
    <x:t xml:space="preserve">Deferred compensation plan liabilities</x:t>
  </x:si>
  <x:si>
    <x:t xml:space="preserve">Deferred tax liabilities</x:t>
  </x:si>
  <x:si>
    <x:t xml:space="preserve">Total non-current liabilities</x:t>
  </x:si>
  <x:si>
    <x:t xml:space="preserve">Liabilities classified as held for sale</x:t>
  </x:si>
  <x:si>
    <x:t xml:space="preserve">Total liabilities</x:t>
  </x:si>
  <x:si>
    <x:t xml:space="preserve">Net liabilities</x:t>
  </x:si>
  <x:si>
    <x:t xml:space="preserve">EQUITY</x:t>
  </x:si>
  <x:si>
    <x:t xml:space="preserve">IHG shareholders' equity</x:t>
  </x:si>
  <x:si>
    <x:t xml:space="preserve">Non-controlling interest</x:t>
  </x:si>
  <x:si>
    <x:t xml:space="preserve">Total equity</x:t>
  </x:si>
  <x:si>
    <x:t xml:space="preserve">Validation checks</x:t>
  </x:si>
  <x:si>
    <x:t xml:space="preserve">Equity check: total equity - net liabilities</x:t>
  </x:si>
</x:sst>
</file>

<file path=xl/styles.xml><?xml version="1.0" encoding="utf-8"?>
<x:styleSheet xmlns:x="http://schemas.openxmlformats.org/spreadsheetml/2006/main">
  <x:numFmts count="5">
    <x:numFmt numFmtId="164" formatCode="#,##0;[Red]\(#,##0\);\-"/>
    <x:numFmt numFmtId="165" formatCode="0.0;[Red]\(0.0\);\-"/>
    <x:numFmt numFmtId="200" formatCode="0.0%;[Red](0.0%);-"/>
    <x:numFmt numFmtId="201" formatCode="0.0x;[Red](0.0x);-"/>
    <x:numFmt numFmtId="202" formatCode="#,##0;[Red](#,##0);-"/>
  </x:numFmts>
  <x:fonts count="20">
    <x:font>
      <x:sz val="11"/>
      <x:name val="Carlito"/>
    </x:font>
    <x:font>
      <x:b/>
      <x:sz val="16"/>
      <x:color rgb="FFFFFFFF"/>
      <x:name val="Carlito"/>
    </x:font>
    <x:font>
      <x:i/>
      <x:sz val="11"/>
      <x:color rgb="FF595959"/>
      <x:name val="Carlito"/>
    </x:font>
    <x:font>
      <x:b/>
      <x:sz val="11"/>
      <x:color rgb="FFFFFFFF"/>
      <x:name val="Carlito"/>
    </x:font>
    <x:font>
      <x:sz val="11"/>
      <x:color rgb="FF0000FF"/>
      <x:name val="Carlito"/>
    </x:font>
    <x:font>
      <x:b/>
      <x:sz val="11"/>
      <x:color rgb="FF000000"/>
      <x:name val="Carlito"/>
    </x:font>
    <x:font>
      <x:b/>
      <x:sz val="11"/>
      <x:color rgb="FF0B4F5C"/>
      <x:name val="Carlito"/>
    </x:font>
    <x:font>
      <x:b/>
      <x:sz val="11"/>
      <x:name val="Carlito"/>
    </x:font>
    <x:font>
      <x:b/>
      <x:sz val="11"/>
      <x:color rgb="FF0000FF"/>
      <x:name val="Carlito"/>
    </x:font>
    <x:font>
      <x:b/>
      <x:sz val="11"/>
      <x:color rgb="FF008000"/>
      <x:name val="Carlito"/>
    </x:font>
    <x:font>
      <x:b/>
      <x:sz val="18"/>
      <x:color rgb="FFFFFFFF"/>
      <x:name val="Carlito"/>
    </x:font>
    <x:font>
      <x:i/>
      <x:sz val="10"/>
      <x:color rgb="FF5B6570"/>
      <x:name val="Carlito"/>
    </x:font>
    <x:font>
      <x:sz val="11"/>
      <x:color rgb="FF000000"/>
      <x:name val="Carlito"/>
    </x:font>
    <x:font>
      <x:sz val="11"/>
      <x:color rgb="FF008000"/>
      <x:name val="Carlito"/>
    </x:font>
    <x:font>
      <x:sz val="10"/>
      <x:color rgb="FF333333"/>
      <x:name val="Carlito"/>
    </x:font>
    <x:font>
      <x:b/>
      <x:sz val="10"/>
      <x:color rgb="FF333333"/>
      <x:name val="Carlito"/>
    </x:font>
    <x:font>
      <x:b/>
      <x:sz val="11"/>
      <x:color rgb="FF0B5661"/>
      <x:name val="Carlito"/>
    </x:font>
    <x:font>
      <x:sz val="11"/>
      <x:color rgb="FF333333"/>
      <x:name val="Carlito"/>
    </x:font>
    <x:font>
      <x:i/>
      <x:sz val="11"/>
      <x:color rgb="FF5B6570"/>
      <x:name val="Carlito"/>
    </x:font>
    <x:font>
      <x:i/>
      <x:sz val="11"/>
      <x:color rgb="FF7F6000"/>
      <x:name val="Carlito"/>
    </x:font>
  </x:fonts>
  <x:fills count="13">
    <x:fill>
      <x:patternFill patternType="none"/>
    </x:fill>
    <x:fill>
      <x:patternFill patternType="gray125"/>
    </x:fill>
    <x:fill>
      <x:patternFill patternType="solid">
        <x:fgColor rgb="FF0B4F5C"/>
      </x:patternFill>
    </x:fill>
    <x:fill>
      <x:patternFill patternType="solid">
        <x:fgColor rgb="FFE85D04"/>
      </x:patternFill>
    </x:fill>
    <x:fill>
      <x:patternFill patternType="solid">
        <x:fgColor rgb="FFE7E6E6"/>
      </x:patternFill>
    </x:fill>
    <x:fill>
      <x:patternFill patternType="solid">
        <x:fgColor rgb="FFDDEBF0"/>
      </x:patternFill>
    </x:fill>
    <x:fill>
      <x:patternFill patternType="solid">
        <x:fgColor rgb="FFE2F0D9"/>
      </x:patternFill>
    </x:fill>
    <x:fill>
      <x:patternFill patternType="solid">
        <x:fgColor rgb="FFFFF2CC"/>
      </x:patternFill>
    </x:fill>
    <x:fill>
      <x:patternFill patternType="solid">
        <x:fgColor rgb="FFFCE4D6"/>
      </x:patternFill>
    </x:fill>
    <x:fill>
      <x:patternFill patternType="solid">
        <x:fgColor rgb="FF0B5661"/>
      </x:patternFill>
    </x:fill>
    <x:fill>
      <x:patternFill patternType="solid">
        <x:fgColor rgb="FFF05A00"/>
      </x:patternFill>
    </x:fill>
    <x:fill>
      <x:patternFill patternType="solid">
        <x:fgColor rgb="FFD9E1F2"/>
      </x:patternFill>
    </x:fill>
    <x:fill>
      <x:patternFill patternType="solid">
        <x:fgColor rgb="FFFFF2CC"/>
      </x:patternFill>
    </x:fill>
  </x:fills>
  <x:borders count="62">
    <x:border/>
    <x:border>
      <x:top style="thin">
        <x:color rgb="FF0B4F5C"/>
      </x:top>
    </x:border>
    <x:border>
      <x:top style="medium">
        <x:color rgb="FF0B4F5C"/>
      </x:top>
      <x:bottom style="double">
        <x:color rgb="FF0B4F5C"/>
      </x:bottom>
    </x:border>
    <x:border>
      <x:bottom style="thin">
        <x:color rgb="FFB7B7B7"/>
      </x:bottom>
    </x:border>
    <x:border>
      <x:top style="medium">
        <x:color rgb="FF0B4F5C"/>
      </x:top>
    </x:border>
    <x:border/>
    <x:border>
      <x:bottom style="thin">
        <x:color rgb="FFB7B7B7"/>
      </x:bottom>
    </x:border>
    <x:border>
      <x:top style="medium">
        <x:color rgb="FF0B4F5C"/>
      </x:top>
    </x:border>
    <x:border>
      <x:top style="medium">
        <x:color rgb="FF0B4F5C"/>
      </x:top>
      <x:bottom style="double">
        <x:color rgb="FF0B4F5C"/>
      </x:bottom>
    </x:border>
    <x:border>
      <x:top style="thin">
        <x:color rgb="FF0B4F5C"/>
      </x:top>
    </x:border>
    <x:border>
      <x:left style="thin">
        <x:color rgb="FFD9E1E5"/>
      </x:left>
      <x:top style="thin">
        <x:color rgb="FFB7C9CE"/>
      </x:top>
    </x:border>
    <x:border>
      <x:top style="thin">
        <x:color rgb="FFB7C9CE"/>
      </x:top>
    </x:border>
    <x:border>
      <x:right style="thin">
        <x:color rgb="FFD9E1E5"/>
      </x:right>
      <x:top style="thin">
        <x:color rgb="FFB7C9CE"/>
      </x:top>
    </x:border>
    <x:border>
      <x:left style="thin">
        <x:color rgb="FFD9E1E5"/>
      </x:left>
    </x:border>
    <x:border>
      <x:right style="thin">
        <x:color rgb="FFD9E1E5"/>
      </x:right>
    </x:border>
    <x:border>
      <x:left style="thin">
        <x:color rgb="FFD9E1E5"/>
      </x:left>
      <x:bottom style="thin">
        <x:color rgb="FFB7C9CE"/>
      </x:bottom>
    </x:border>
    <x:border>
      <x:bottom style="thin">
        <x:color rgb="FFB7C9CE"/>
      </x:bottom>
    </x:border>
    <x:border>
      <x:right style="thin">
        <x:color rgb="FFD9E1E5"/>
      </x:right>
      <x:bottom style="thin">
        <x:color rgb="FFB7C9CE"/>
      </x:bottom>
    </x:border>
    <x:border>
      <x:left style="thin">
        <x:color rgb="FFD9E1E5"/>
      </x:left>
      <x:top style="thin">
        <x:color rgb="FFB7C9CE"/>
      </x:top>
    </x:border>
    <x:border>
      <x:top style="thin">
        <x:color rgb="FFB7C9CE"/>
      </x:top>
    </x:border>
    <x:border>
      <x:right style="thin">
        <x:color rgb="FFD9E1E5"/>
      </x:right>
      <x:top style="thin">
        <x:color rgb="FFB7C9CE"/>
      </x:top>
    </x:border>
    <x:border>
      <x:left style="thin">
        <x:color rgb="FFD9E1E5"/>
      </x:left>
    </x:border>
    <x:border>
      <x:right style="thin">
        <x:color rgb="FFD9E1E5"/>
      </x:right>
    </x:border>
    <x:border>
      <x:left style="thin">
        <x:color rgb="FFD9E1E5"/>
      </x:left>
      <x:bottom style="thin">
        <x:color rgb="FFB7C9CE"/>
      </x:bottom>
    </x:border>
    <x:border>
      <x:bottom style="thin">
        <x:color rgb="FFB7C9CE"/>
      </x:bottom>
    </x:border>
    <x:border>
      <x:right style="thin">
        <x:color rgb="FFD9E1E5"/>
      </x:right>
      <x:bottom style="thin">
        <x:color rgb="FFB7C9CE"/>
      </x:bottom>
    </x:border>
    <x:border>
      <x:left style="thin">
        <x:color rgb="FFE0E6E9"/>
      </x:left>
      <x:top style="thin">
        <x:color rgb="FFC9D3D8"/>
      </x:top>
    </x:border>
    <x:border>
      <x:top style="thin">
        <x:color rgb="FFC9D3D8"/>
      </x:top>
    </x:border>
    <x:border>
      <x:right style="thin">
        <x:color rgb="FFE0E6E9"/>
      </x:right>
      <x:top style="thin">
        <x:color rgb="FFC9D3D8"/>
      </x:top>
    </x:border>
    <x:border>
      <x:left style="thin">
        <x:color rgb="FFE0E6E9"/>
      </x:left>
    </x:border>
    <x:border>
      <x:right style="thin">
        <x:color rgb="FFE0E6E9"/>
      </x:right>
    </x:border>
    <x:border>
      <x:left style="thin">
        <x:color rgb="FFE0E6E9"/>
      </x:left>
      <x:bottom style="thin">
        <x:color rgb="FFC9D3D8"/>
      </x:bottom>
    </x:border>
    <x:border>
      <x:bottom style="thin">
        <x:color rgb="FFC9D3D8"/>
      </x:bottom>
    </x:border>
    <x:border>
      <x:right style="thin">
        <x:color rgb="FFE0E6E9"/>
      </x:right>
      <x:bottom style="thin">
        <x:color rgb="FFC9D3D8"/>
      </x:bottom>
    </x:border>
    <x:border>
      <x:left style="thin">
        <x:color rgb="FFE0E6E9"/>
      </x:left>
      <x:top style="thin">
        <x:color rgb="FFC9D3D8"/>
      </x:top>
    </x:border>
    <x:border>
      <x:top style="thin">
        <x:color rgb="FFC9D3D8"/>
      </x:top>
    </x:border>
    <x:border>
      <x:right style="thin">
        <x:color rgb="FFE0E6E9"/>
      </x:right>
      <x:top style="thin">
        <x:color rgb="FFC9D3D8"/>
      </x:top>
    </x:border>
    <x:border>
      <x:left style="thin">
        <x:color rgb="FFE0E6E9"/>
      </x:left>
    </x:border>
    <x:border>
      <x:right style="thin">
        <x:color rgb="FFE0E6E9"/>
      </x:right>
    </x:border>
    <x:border>
      <x:left style="thin">
        <x:color rgb="FFE0E6E9"/>
      </x:left>
      <x:bottom style="thin">
        <x:color rgb="FFC9D3D8"/>
      </x:bottom>
    </x:border>
    <x:border>
      <x:bottom style="thin">
        <x:color rgb="FFC9D3D8"/>
      </x:bottom>
    </x:border>
    <x:border>
      <x:right style="thin">
        <x:color rgb="FFE0E6E9"/>
      </x:right>
      <x:bottom style="thin">
        <x:color rgb="FFC9D3D8"/>
      </x:bottom>
    </x:border>
    <x:border>
      <x:left style="thin">
        <x:color rgb="FFE7ECEF"/>
      </x:left>
      <x:top style="thin">
        <x:color rgb="FFD9E1E5"/>
      </x:top>
    </x:border>
    <x:border>
      <x:top style="thin">
        <x:color rgb="FFD9E1E5"/>
      </x:top>
    </x:border>
    <x:border>
      <x:right style="thin">
        <x:color rgb="FFE7ECEF"/>
      </x:right>
      <x:top style="thin">
        <x:color rgb="FFD9E1E5"/>
      </x:top>
    </x:border>
    <x:border>
      <x:left style="thin">
        <x:color rgb="FFE7ECEF"/>
      </x:left>
    </x:border>
    <x:border>
      <x:right style="thin">
        <x:color rgb="FFE7ECEF"/>
      </x:right>
    </x:border>
    <x:border>
      <x:left style="thin">
        <x:color rgb="FFE7ECEF"/>
      </x:left>
      <x:bottom style="thin">
        <x:color rgb="FFC9D3D8"/>
      </x:bottom>
    </x:border>
    <x:border>
      <x:right style="thin">
        <x:color rgb="FFE7ECEF"/>
      </x:right>
      <x:bottom style="thin">
        <x:color rgb="FFC9D3D8"/>
      </x:bottom>
    </x:border>
    <x:border>
      <x:left style="thin">
        <x:color rgb="FFE7ECEF"/>
      </x:left>
      <x:bottom style="thin">
        <x:color rgb="FFD9E1E5"/>
      </x:bottom>
    </x:border>
    <x:border>
      <x:bottom style="thin">
        <x:color rgb="FFD9E1E5"/>
      </x:bottom>
    </x:border>
    <x:border>
      <x:right style="thin">
        <x:color rgb="FFE7ECEF"/>
      </x:right>
      <x:bottom style="thin">
        <x:color rgb="FFD9E1E5"/>
      </x:bottom>
    </x:border>
    <x:border>
      <x:left style="thin">
        <x:color rgb="FFE7ECEF"/>
      </x:left>
      <x:top style="thin">
        <x:color rgb="FFD9E1E5"/>
      </x:top>
    </x:border>
    <x:border>
      <x:top style="thin">
        <x:color rgb="FFD9E1E5"/>
      </x:top>
    </x:border>
    <x:border>
      <x:right style="thin">
        <x:color rgb="FFE7ECEF"/>
      </x:right>
      <x:top style="thin">
        <x:color rgb="FFD9E1E5"/>
      </x:top>
    </x:border>
    <x:border>
      <x:left style="thin">
        <x:color rgb="FFE7ECEF"/>
      </x:left>
    </x:border>
    <x:border>
      <x:right style="thin">
        <x:color rgb="FFE7ECEF"/>
      </x:right>
    </x:border>
    <x:border>
      <x:left style="thin">
        <x:color rgb="FFE7ECEF"/>
      </x:left>
      <x:bottom style="thin">
        <x:color rgb="FFC9D3D8"/>
      </x:bottom>
    </x:border>
    <x:border>
      <x:right style="thin">
        <x:color rgb="FFE7ECEF"/>
      </x:right>
      <x:bottom style="thin">
        <x:color rgb="FFC9D3D8"/>
      </x:bottom>
    </x:border>
    <x:border>
      <x:left style="thin">
        <x:color rgb="FFE7ECEF"/>
      </x:left>
      <x:bottom style="thin">
        <x:color rgb="FFD9E1E5"/>
      </x:bottom>
    </x:border>
    <x:border>
      <x:bottom style="thin">
        <x:color rgb="FFD9E1E5"/>
      </x:bottom>
    </x:border>
    <x:border>
      <x:right style="thin">
        <x:color rgb="FFE7ECEF"/>
      </x:right>
      <x:bottom style="thin">
        <x:color rgb="FFD9E1E5"/>
      </x:bottom>
    </x:border>
  </x:borders>
  <x:cellStyleXfs count="1">
    <x:xf numFmtId="0" fontId="0" fillId="0" borderId="0"/>
  </x:cellStyleXfs>
  <x:cellXfs count="266">
    <x:xf numFmtId="0" fontId="0" fillId="0" borderId="0" xfId="0"/>
    <x:xf numFmtId="0" fontId="3" fillId="3" borderId="0" xfId="0" applyFont="1" applyFill="1" applyAlignment="1">
      <x:alignment horizontal="center" vertical="center"/>
    </x:xf>
    <x:xf numFmtId="0" fontId="0" fillId="0" borderId="0" xfId="0" applyAlignment="1">
      <x:alignment vertical="center"/>
    </x:xf>
    <x:xf numFmtId="0" fontId="7" fillId="7" borderId="0" xfId="0" applyFont="1" applyFill="1" applyAlignment="1">
      <x:alignment vertical="center" wrapText="1"/>
    </x:xf>
    <x:xf numFmtId="164" fontId="9" fillId="7" borderId="0" xfId="0" applyNumberFormat="1" applyFont="1" applyFill="1" applyAlignment="1">
      <x:alignment vertical="center"/>
    </x:xf>
    <x:xf numFmtId="164" fontId="5" fillId="7" borderId="0" xfId="0" applyNumberFormat="1" applyFont="1" applyFill="1" applyAlignment="1">
      <x:alignment vertical="center"/>
    </x:xf>
    <x:xf numFmtId="0" fontId="7" fillId="7" borderId="3" xfId="0" applyFont="1" applyFill="1" applyBorder="1" applyAlignment="1">
      <x:alignment vertical="center" wrapText="1"/>
    </x:xf>
    <x:xf numFmtId="164" fontId="9" fillId="7" borderId="3" xfId="0" applyNumberFormat="1" applyFont="1" applyFill="1" applyBorder="1" applyAlignment="1">
      <x:alignment vertical="center"/>
    </x:xf>
    <x:xf numFmtId="0" fontId="0" fillId="0" borderId="0" xfId="0" applyAlignment="1">
      <x:alignment vertical="center" wrapText="1"/>
    </x:xf>
    <x:xf numFmtId="164" fontId="4" fillId="0" borderId="0" xfId="0" applyNumberFormat="1" applyFont="1" applyAlignment="1">
      <x:alignment vertical="center"/>
    </x:xf>
    <x:xf numFmtId="164" fontId="0" fillId="0" borderId="0" xfId="0" applyNumberFormat="1" applyAlignment="1">
      <x:alignment vertical="center"/>
    </x:xf>
    <x:xf numFmtId="0" fontId="7" fillId="8" borderId="0" xfId="0" applyFont="1" applyFill="1" applyAlignment="1">
      <x:alignment vertical="center" wrapText="1"/>
    </x:xf>
    <x:xf numFmtId="164" fontId="8" fillId="8" borderId="0" xfId="0" applyNumberFormat="1" applyFont="1" applyFill="1" applyAlignment="1">
      <x:alignment vertical="center"/>
    </x:xf>
    <x:xf numFmtId="0" fontId="0" fillId="0" borderId="3" xfId="0" applyBorder="1" applyAlignment="1">
      <x:alignment vertical="center"/>
    </x:xf>
    <x:xf numFmtId="164" fontId="0" fillId="0" borderId="3" xfId="0" applyNumberFormat="1" applyBorder="1" applyAlignment="1">
      <x:alignment vertical="center"/>
    </x:xf>
    <x:xf numFmtId="0" fontId="7" fillId="6" borderId="4" xfId="0" applyFont="1" applyFill="1" applyBorder="1" applyAlignment="1">
      <x:alignment vertical="center" wrapText="1"/>
    </x:xf>
    <x:xf numFmtId="164" fontId="8" fillId="6" borderId="4" xfId="0" applyNumberFormat="1" applyFont="1" applyFill="1" applyBorder="1" applyAlignment="1">
      <x:alignment vertical="center"/>
    </x:xf>
    <x:xf numFmtId="0" fontId="5" fillId="6" borderId="2" xfId="0" applyFont="1" applyFill="1" applyBorder="1" applyAlignment="1">
      <x:alignment vertical="center" wrapText="1"/>
    </x:xf>
    <x:xf numFmtId="164" fontId="5" fillId="6" borderId="2" xfId="0" applyNumberFormat="1" applyFont="1" applyFill="1" applyBorder="1" applyAlignment="1">
      <x:alignment vertical="center"/>
    </x:xf>
    <x:xf numFmtId="0" fontId="5" fillId="4" borderId="1" xfId="0" applyFont="1" applyFill="1" applyBorder="1" applyAlignment="1">
      <x:alignment vertical="center"/>
    </x:xf>
    <x:xf numFmtId="164" fontId="5" fillId="4" borderId="1" xfId="0" applyNumberFormat="1" applyFont="1" applyFill="1" applyBorder="1" applyAlignment="1">
      <x:alignment vertical="center"/>
    </x:xf>
    <x:xf numFmtId="0" fontId="5" fillId="4" borderId="0" xfId="0" applyFont="1" applyFill="1" applyAlignment="1">
      <x:alignment vertical="center"/>
    </x:xf>
    <x:xf numFmtId="164" fontId="5" fillId="4" borderId="0" xfId="0" applyNumberFormat="1" applyFont="1" applyFill="1" applyAlignment="1">
      <x:alignment vertical="center"/>
    </x:xf>
    <x:xf numFmtId="0" fontId="5" fillId="4" borderId="1" xfId="0" applyFont="1" applyFill="1" applyBorder="1" applyAlignment="1">
      <x:alignment vertical="center" wrapText="1"/>
    </x:xf>
    <x:xf numFmtId="165" fontId="4" fillId="0" borderId="0" xfId="0" applyNumberFormat="1" applyFont="1" applyAlignment="1">
      <x:alignment vertical="center"/>
    </x:xf>
    <x:xf numFmtId="0" fontId="6" fillId="5" borderId="0" xfId="0" applyFont="1" applyFill="1" applyAlignment="1">
      <x:alignment vertical="center"/>
    </x:xf>
    <x:xf numFmtId="0" fontId="5" fillId="6" borderId="2" xfId="0" applyFont="1" applyFill="1" applyBorder="1" applyAlignment="1">
      <x:alignment vertical="center"/>
    </x:xf>
    <x:xf numFmtId="0" fontId="1" fillId="2" borderId="0" xfId="0" applyFont="1" applyFill="1" applyAlignment="1">
      <x:alignment horizontal="left" vertical="center"/>
    </x:xf>
    <x:xf numFmtId="0" fontId="2" fillId="0" borderId="0" xfId="0" applyFont="1" applyAlignment="1">
      <x:alignment vertical="center"/>
    </x:xf>
    <x:xf numFmtId="0" fontId="3" fillId="2" borderId="0" xfId="0" applyFont="1" applyFill="1" applyAlignment="1">
      <x:alignment horizontal="left" vertical="center"/>
    </x:xf>
    <x:xf numFmtId="0" fontId="3" fillId="2" borderId="0" xfId="0" applyFont="1" applyFill="1" applyAlignment="1">
      <x:alignment horizontal="left" vertical="center" wrapText="1"/>
    </x:xf>
    <x:xf numFmtId="0" fontId="0" fillId="0" borderId="5" xfId="0" applyNumberFormat="1" applyFont="1" applyFill="1" applyBorder="1"/>
    <x:xf numFmtId="0" fontId="3" fillId="3" borderId="5" xfId="0" applyNumberFormat="1" applyFont="1" applyFill="1" applyBorder="1" applyAlignment="1">
      <x:alignment horizontal="center" vertical="center"/>
    </x:xf>
    <x:xf numFmtId="0" fontId="0" fillId="0" borderId="5" xfId="0" applyNumberFormat="1" applyFont="1" applyFill="1" applyBorder="1" applyAlignment="1">
      <x:alignment vertical="center"/>
    </x:xf>
    <x:xf numFmtId="0" fontId="7" fillId="7" borderId="5" xfId="0" applyNumberFormat="1" applyFont="1" applyFill="1" applyBorder="1" applyAlignment="1">
      <x:alignment vertical="center" wrapText="1"/>
    </x:xf>
    <x:xf numFmtId="164" fontId="9" fillId="7" borderId="5" xfId="0" applyNumberFormat="1" applyFont="1" applyFill="1" applyBorder="1" applyAlignment="1">
      <x:alignment vertical="center"/>
    </x:xf>
    <x:xf numFmtId="164" fontId="5" fillId="7" borderId="5" xfId="0" applyNumberFormat="1" applyFont="1" applyFill="1" applyBorder="1" applyAlignment="1">
      <x:alignment vertical="center"/>
    </x:xf>
    <x:xf numFmtId="0" fontId="7" fillId="7" borderId="6" xfId="0" applyNumberFormat="1" applyFont="1" applyFill="1" applyBorder="1" applyAlignment="1">
      <x:alignment vertical="center" wrapText="1"/>
    </x:xf>
    <x:xf numFmtId="164" fontId="9" fillId="7" borderId="6" xfId="0" applyNumberFormat="1" applyFont="1" applyFill="1" applyBorder="1" applyAlignment="1">
      <x:alignment vertical="center"/>
    </x:xf>
    <x:xf numFmtId="0" fontId="0" fillId="0" borderId="5" xfId="0" applyNumberFormat="1" applyFont="1" applyFill="1" applyBorder="1" applyAlignment="1">
      <x:alignment vertical="center" wrapText="1"/>
    </x:xf>
    <x:xf numFmtId="164" fontId="4" fillId="0" borderId="5" xfId="0" applyNumberFormat="1" applyFont="1" applyFill="1" applyBorder="1" applyAlignment="1">
      <x:alignment vertical="center"/>
    </x:xf>
    <x:xf numFmtId="164" fontId="0" fillId="0" borderId="5" xfId="0" applyNumberFormat="1" applyFont="1" applyFill="1" applyBorder="1" applyAlignment="1">
      <x:alignment vertical="center"/>
    </x:xf>
    <x:xf numFmtId="0" fontId="7" fillId="8" borderId="5" xfId="0" applyNumberFormat="1" applyFont="1" applyFill="1" applyBorder="1" applyAlignment="1">
      <x:alignment vertical="center" wrapText="1"/>
    </x:xf>
    <x:xf numFmtId="164" fontId="8" fillId="8" borderId="5" xfId="0" applyNumberFormat="1" applyFont="1" applyFill="1" applyBorder="1" applyAlignment="1">
      <x:alignment vertical="center"/>
    </x:xf>
    <x:xf numFmtId="0" fontId="0" fillId="0" borderId="6" xfId="0" applyNumberFormat="1" applyFont="1" applyFill="1" applyBorder="1" applyAlignment="1">
      <x:alignment vertical="center"/>
    </x:xf>
    <x:xf numFmtId="164" fontId="0" fillId="0" borderId="6" xfId="0" applyNumberFormat="1" applyFont="1" applyFill="1" applyBorder="1" applyAlignment="1">
      <x:alignment vertical="center"/>
    </x:xf>
    <x:xf numFmtId="0" fontId="7" fillId="6" borderId="7" xfId="0" applyNumberFormat="1" applyFont="1" applyFill="1" applyBorder="1" applyAlignment="1">
      <x:alignment vertical="center" wrapText="1"/>
    </x:xf>
    <x:xf numFmtId="164" fontId="8" fillId="6" borderId="7" xfId="0" applyNumberFormat="1" applyFont="1" applyFill="1" applyBorder="1" applyAlignment="1">
      <x:alignment vertical="center"/>
    </x:xf>
    <x:xf numFmtId="0" fontId="5" fillId="6" borderId="8" xfId="0" applyNumberFormat="1" applyFont="1" applyFill="1" applyBorder="1" applyAlignment="1">
      <x:alignment vertical="center" wrapText="1"/>
    </x:xf>
    <x:xf numFmtId="164" fontId="5" fillId="6" borderId="8" xfId="0" applyNumberFormat="1" applyFont="1" applyFill="1" applyBorder="1" applyAlignment="1">
      <x:alignment vertical="center"/>
    </x:xf>
    <x:xf numFmtId="0" fontId="5" fillId="4" borderId="9" xfId="0" applyNumberFormat="1" applyFont="1" applyFill="1" applyBorder="1" applyAlignment="1">
      <x:alignment vertical="center"/>
    </x:xf>
    <x:xf numFmtId="164" fontId="5" fillId="4" borderId="9" xfId="0" applyNumberFormat="1" applyFont="1" applyFill="1" applyBorder="1" applyAlignment="1">
      <x:alignment vertical="center"/>
    </x:xf>
    <x:xf numFmtId="0" fontId="5" fillId="4" borderId="5" xfId="0" applyNumberFormat="1" applyFont="1" applyFill="1" applyBorder="1" applyAlignment="1">
      <x:alignment vertical="center"/>
    </x:xf>
    <x:xf numFmtId="164" fontId="5" fillId="4" borderId="5" xfId="0" applyNumberFormat="1" applyFont="1" applyFill="1" applyBorder="1" applyAlignment="1">
      <x:alignment vertical="center"/>
    </x:xf>
    <x:xf numFmtId="0" fontId="5" fillId="4" borderId="9" xfId="0" applyNumberFormat="1" applyFont="1" applyFill="1" applyBorder="1" applyAlignment="1">
      <x:alignment vertical="center" wrapText="1"/>
    </x:xf>
    <x:xf numFmtId="165" fontId="4" fillId="0" borderId="5" xfId="0" applyNumberFormat="1" applyFont="1" applyFill="1" applyBorder="1" applyAlignment="1">
      <x:alignment vertical="center"/>
    </x:xf>
    <x:xf numFmtId="0" fontId="6" fillId="5" borderId="5" xfId="0" applyNumberFormat="1" applyFont="1" applyFill="1" applyBorder="1" applyAlignment="1">
      <x:alignment vertical="center"/>
    </x:xf>
    <x:xf numFmtId="0" fontId="5" fillId="6" borderId="8" xfId="0" applyNumberFormat="1" applyFont="1" applyFill="1" applyBorder="1" applyAlignment="1">
      <x:alignment vertical="center"/>
    </x:xf>
    <x:xf numFmtId="0" fontId="1" fillId="2" borderId="5" xfId="0" applyNumberFormat="1" applyFont="1" applyFill="1" applyBorder="1" applyAlignment="1">
      <x:alignment horizontal="left" vertical="center"/>
    </x:xf>
    <x:xf numFmtId="0" fontId="2" fillId="0" borderId="5" xfId="0" applyNumberFormat="1" applyFont="1" applyFill="1" applyBorder="1" applyAlignment="1">
      <x:alignment vertical="center"/>
    </x:xf>
    <x:xf numFmtId="0" fontId="3" fillId="2" borderId="5" xfId="0" applyNumberFormat="1" applyFont="1" applyFill="1" applyBorder="1" applyAlignment="1">
      <x:alignment horizontal="left" vertical="center"/>
    </x:xf>
    <x:xf numFmtId="0" fontId="3" fillId="2" borderId="5" xfId="0" applyNumberFormat="1" applyFont="1" applyFill="1" applyBorder="1" applyAlignment="1">
      <x:alignment horizontal="left" vertical="center" wrapText="1"/>
    </x:xf>
    <x:xf numFmtId="0" fontId="0" fillId="9" borderId="0" xfId="0" applyNumberFormat="1" applyFont="1" applyFill="1" applyBorder="1"/>
    <x:xf numFmtId="0" fontId="10" fillId="9" borderId="0" xfId="0" applyNumberFormat="1" applyFont="1" applyFill="1" applyBorder="1"/>
    <x:xf numFmtId="0" fontId="10" fillId="9" borderId="0" xfId="0" applyNumberFormat="1" applyFont="1" applyFill="1" applyBorder="1" applyAlignment="1">
      <x:alignment horizontal="left"/>
    </x:xf>
    <x:xf numFmtId="0" fontId="10" fillId="9" borderId="0" xfId="0" applyNumberFormat="1" applyFont="1" applyFill="1" applyBorder="1" applyAlignment="1">
      <x:alignment horizontal="left" vertical="center"/>
    </x:xf>
    <x:xf numFmtId="0" fontId="0" fillId="9" borderId="5" xfId="0" applyNumberFormat="1" applyFont="1" applyFill="1" applyBorder="1"/>
    <x:xf numFmtId="0" fontId="10" fillId="9" borderId="5" xfId="0" applyNumberFormat="1" applyFont="1" applyFill="1" applyBorder="1"/>
    <x:xf numFmtId="0" fontId="10" fillId="9" borderId="5" xfId="0" applyNumberFormat="1" applyFont="1" applyFill="1" applyBorder="1" applyAlignment="1">
      <x:alignment horizontal="left"/>
    </x:xf>
    <x:xf numFmtId="0" fontId="10" fillId="9" borderId="5" xfId="0" applyNumberFormat="1" applyFont="1" applyFill="1" applyBorder="1" applyAlignment="1">
      <x:alignment horizontal="left" vertical="center"/>
    </x:xf>
    <x:xf numFmtId="0" fontId="11" fillId="0" borderId="0" xfId="0" applyNumberFormat="1" applyFont="1" applyFill="1" applyBorder="1"/>
    <x:xf numFmtId="0" fontId="11" fillId="0" borderId="0" xfId="0" applyNumberFormat="1" applyFont="1" applyFill="1" applyBorder="1" applyAlignment="1">
      <x:alignment vertical="center"/>
    </x:xf>
    <x:xf numFmtId="0" fontId="11" fillId="0" borderId="5" xfId="0" applyNumberFormat="1" applyFont="1" applyFill="1" applyBorder="1"/>
    <x:xf numFmtId="0" fontId="11" fillId="0" borderId="5" xfId="0" applyNumberFormat="1" applyFont="1" applyFill="1" applyBorder="1" applyAlignment="1">
      <x:alignment vertical="center"/>
    </x:xf>
    <x:xf numFmtId="0" fontId="0" fillId="10" borderId="0" xfId="0" applyNumberFormat="1" applyFont="1" applyFill="1" applyBorder="1"/>
    <x:xf numFmtId="0" fontId="3" fillId="10" borderId="0" xfId="0" applyNumberFormat="1" applyFont="1" applyFill="1" applyBorder="1"/>
    <x:xf numFmtId="0" fontId="3" fillId="10" borderId="0" xfId="0" applyNumberFormat="1" applyFont="1" applyFill="1" applyBorder="1" applyAlignment="1">
      <x:alignment wrapText="1"/>
    </x:xf>
    <x:xf numFmtId="0" fontId="3" fillId="10" borderId="0" xfId="0" applyNumberFormat="1" applyFont="1" applyFill="1" applyBorder="1" applyAlignment="1">
      <x:alignment horizontal="center" wrapText="1"/>
    </x:xf>
    <x:xf numFmtId="0" fontId="3" fillId="10" borderId="0" xfId="0" applyNumberFormat="1" applyFont="1" applyFill="1" applyBorder="1" applyAlignment="1">
      <x:alignment horizontal="center" vertical="center" wrapText="1"/>
    </x:xf>
    <x:xf numFmtId="0" fontId="0" fillId="10" borderId="5" xfId="0" applyNumberFormat="1" applyFont="1" applyFill="1" applyBorder="1"/>
    <x:xf numFmtId="0" fontId="3" fillId="10" borderId="5" xfId="0" applyNumberFormat="1" applyFont="1" applyFill="1" applyBorder="1"/>
    <x:xf numFmtId="0" fontId="3" fillId="10" borderId="5" xfId="0" applyNumberFormat="1" applyFont="1" applyFill="1" applyBorder="1" applyAlignment="1">
      <x:alignment wrapText="1"/>
    </x:xf>
    <x:xf numFmtId="0" fontId="3" fillId="10" borderId="5" xfId="0" applyNumberFormat="1" applyFont="1" applyFill="1" applyBorder="1" applyAlignment="1">
      <x:alignment horizontal="center" wrapText="1"/>
    </x:xf>
    <x:xf numFmtId="0" fontId="3" fillId="10" borderId="5" xfId="0" applyNumberFormat="1" applyFont="1" applyFill="1" applyBorder="1" applyAlignment="1">
      <x:alignment horizontal="center" vertical="center" wrapText="1"/>
    </x:xf>
    <x:xf numFmtId="0" fontId="3" fillId="9" borderId="0" xfId="0" applyNumberFormat="1" applyFont="1" applyFill="1" applyBorder="1"/>
    <x:xf numFmtId="0" fontId="3" fillId="9" borderId="0" xfId="0" applyNumberFormat="1" applyFont="1" applyFill="1" applyBorder="1" applyAlignment="1">
      <x:alignment horizontal="left"/>
    </x:xf>
    <x:xf numFmtId="0" fontId="3" fillId="9" borderId="5" xfId="0" applyNumberFormat="1" applyFont="1" applyFill="1" applyBorder="1"/>
    <x:xf numFmtId="0" fontId="3" fillId="9" borderId="5" xfId="0" applyNumberFormat="1" applyFont="1" applyFill="1" applyBorder="1" applyAlignment="1">
      <x:alignment horizontal="left"/>
    </x:xf>
    <x:xf numFmtId="0" fontId="12" fillId="0" borderId="0" xfId="0" applyNumberFormat="1" applyFont="1" applyFill="1" applyBorder="1"/>
    <x:xf numFmtId="0" fontId="5" fillId="9" borderId="0" xfId="0" applyNumberFormat="1" applyFont="1" applyFill="1" applyBorder="1" applyAlignment="1">
      <x:alignment horizontal="left"/>
    </x:xf>
    <x:xf numFmtId="0" fontId="12" fillId="0" borderId="0" xfId="0" applyNumberFormat="1" applyFont="1" applyFill="1" applyBorder="1" applyAlignment="1">
      <x:alignment vertical="center"/>
    </x:xf>
    <x:xf numFmtId="0" fontId="5" fillId="9" borderId="0" xfId="0" applyNumberFormat="1" applyFont="1" applyFill="1" applyBorder="1" applyAlignment="1">
      <x:alignment horizontal="left" vertical="center"/>
    </x:xf>
    <x:xf numFmtId="0" fontId="12" fillId="0" borderId="5" xfId="0" applyNumberFormat="1" applyFont="1" applyFill="1" applyBorder="1"/>
    <x:xf numFmtId="0" fontId="5" fillId="9" borderId="5" xfId="0" applyNumberFormat="1" applyFont="1" applyFill="1" applyBorder="1" applyAlignment="1">
      <x:alignment horizontal="left"/>
    </x:xf>
    <x:xf numFmtId="0" fontId="12" fillId="0" borderId="5" xfId="0" applyNumberFormat="1" applyFont="1" applyFill="1" applyBorder="1" applyAlignment="1">
      <x:alignment vertical="center"/>
    </x:xf>
    <x:xf numFmtId="0" fontId="5" fillId="9" borderId="5" xfId="0" applyNumberFormat="1" applyFont="1" applyFill="1" applyBorder="1" applyAlignment="1">
      <x:alignment horizontal="left" vertical="center"/>
    </x:xf>
    <x:xf numFmtId="0" fontId="13" fillId="0" borderId="0" xfId="0" applyNumberFormat="1" applyFont="1" applyFill="1" applyBorder="1"/>
    <x:xf numFmtId="0" fontId="13" fillId="0" borderId="0" xfId="0" applyNumberFormat="1" applyFont="1" applyFill="1" applyBorder="1" applyAlignment="1">
      <x:alignment horizontal="right"/>
    </x:xf>
    <x:xf numFmtId="0" fontId="13" fillId="0" borderId="5" xfId="0" applyNumberFormat="1" applyFont="1" applyFill="1" applyBorder="1"/>
    <x:xf numFmtId="0" fontId="13" fillId="0" borderId="5" xfId="0" applyNumberFormat="1" applyFont="1" applyFill="1" applyBorder="1" applyAlignment="1">
      <x:alignment horizontal="right"/>
    </x:xf>
    <x:xf numFmtId="0" fontId="14" fillId="0" borderId="0" xfId="0" applyNumberFormat="1" applyFont="1" applyFill="1" applyBorder="1"/>
    <x:xf numFmtId="0" fontId="15" fillId="9" borderId="0" xfId="0" applyNumberFormat="1" applyFont="1" applyFill="1" applyBorder="1" applyAlignment="1">
      <x:alignment horizontal="left"/>
    </x:xf>
    <x:xf numFmtId="0" fontId="14" fillId="0" borderId="0" xfId="0" applyNumberFormat="1" applyFont="1" applyFill="1" applyBorder="1" applyAlignment="1">
      <x:alignment wrapText="1"/>
    </x:xf>
    <x:xf numFmtId="0" fontId="15" fillId="9" borderId="0" xfId="0" applyNumberFormat="1" applyFont="1" applyFill="1" applyBorder="1" applyAlignment="1">
      <x:alignment horizontal="left" wrapText="1"/>
    </x:xf>
    <x:xf numFmtId="0" fontId="14" fillId="0" borderId="0" xfId="0" applyNumberFormat="1" applyFont="1" applyFill="1" applyBorder="1" applyAlignment="1">
      <x:alignment vertical="top" wrapText="1"/>
    </x:xf>
    <x:xf numFmtId="0" fontId="15" fillId="9" borderId="0" xfId="0" applyNumberFormat="1" applyFont="1" applyFill="1" applyBorder="1" applyAlignment="1">
      <x:alignment horizontal="left" vertical="top" wrapText="1"/>
    </x:xf>
    <x:xf numFmtId="0" fontId="14" fillId="0" borderId="5" xfId="0" applyNumberFormat="1" applyFont="1" applyFill="1" applyBorder="1"/>
    <x:xf numFmtId="0" fontId="15" fillId="9" borderId="5" xfId="0" applyNumberFormat="1" applyFont="1" applyFill="1" applyBorder="1" applyAlignment="1">
      <x:alignment horizontal="left"/>
    </x:xf>
    <x:xf numFmtId="0" fontId="14" fillId="0" borderId="5" xfId="0" applyNumberFormat="1" applyFont="1" applyFill="1" applyBorder="1" applyAlignment="1">
      <x:alignment wrapText="1"/>
    </x:xf>
    <x:xf numFmtId="0" fontId="15" fillId="9" borderId="5" xfId="0" applyNumberFormat="1" applyFont="1" applyFill="1" applyBorder="1" applyAlignment="1">
      <x:alignment horizontal="left" wrapText="1"/>
    </x:xf>
    <x:xf numFmtId="0" fontId="14" fillId="0" borderId="5" xfId="0" applyNumberFormat="1" applyFont="1" applyFill="1" applyBorder="1" applyAlignment="1">
      <x:alignment vertical="top" wrapText="1"/>
    </x:xf>
    <x:xf numFmtId="0" fontId="15" fillId="9" borderId="5" xfId="0" applyNumberFormat="1" applyFont="1" applyFill="1" applyBorder="1" applyAlignment="1">
      <x:alignment horizontal="left" vertical="top" wrapText="1"/>
    </x:xf>
    <x:xf numFmtId="0" fontId="0" fillId="11" borderId="0" xfId="0" applyNumberFormat="1" applyFont="1" applyFill="1" applyBorder="1"/>
    <x:xf numFmtId="0" fontId="16" fillId="11" borderId="0" xfId="0" applyNumberFormat="1" applyFont="1" applyFill="1" applyBorder="1"/>
    <x:xf numFmtId="0" fontId="16" fillId="11" borderId="0" xfId="0" applyNumberFormat="1" applyFont="1" applyFill="1" applyBorder="1" applyAlignment="1">
      <x:alignment horizontal="left"/>
    </x:xf>
    <x:xf numFmtId="0" fontId="0" fillId="11" borderId="5" xfId="0" applyNumberFormat="1" applyFont="1" applyFill="1" applyBorder="1"/>
    <x:xf numFmtId="0" fontId="16" fillId="11" borderId="5" xfId="0" applyNumberFormat="1" applyFont="1" applyFill="1" applyBorder="1"/>
    <x:xf numFmtId="0" fontId="16" fillId="11" borderId="5" xfId="0" applyNumberFormat="1" applyFont="1" applyFill="1" applyBorder="1" applyAlignment="1">
      <x:alignment horizontal="left"/>
    </x:xf>
    <x:xf numFmtId="0" fontId="0" fillId="0" borderId="0" xfId="0" applyNumberFormat="1" applyFont="1" applyFill="1" applyBorder="1" applyAlignment="1">
      <x:alignment wrapText="1"/>
    </x:xf>
    <x:xf numFmtId="0" fontId="0" fillId="0" borderId="5" xfId="0" applyNumberFormat="1" applyFont="1" applyFill="1" applyBorder="1" applyAlignment="1">
      <x:alignment wrapText="1"/>
    </x:xf>
    <x:xf numFmtId="200" fontId="13" fillId="0" borderId="0" xfId="0" applyNumberFormat="1" applyFont="1" applyFill="1" applyBorder="1" applyAlignment="1">
      <x:alignment horizontal="right"/>
    </x:xf>
    <x:xf numFmtId="200" fontId="13" fillId="0" borderId="5" xfId="0" applyNumberFormat="1" applyFont="1" applyFill="1" applyBorder="1" applyAlignment="1">
      <x:alignment horizontal="right"/>
    </x:xf>
    <x:xf numFmtId="201" fontId="13" fillId="0" borderId="0" xfId="0" applyNumberFormat="1" applyFont="1" applyFill="1" applyBorder="1" applyAlignment="1">
      <x:alignment horizontal="right"/>
    </x:xf>
    <x:xf numFmtId="201" fontId="13" fillId="0" borderId="5" xfId="0" applyNumberFormat="1" applyFont="1" applyFill="1" applyBorder="1" applyAlignment="1">
      <x:alignment horizontal="right"/>
    </x:xf>
    <x:xf numFmtId="202" fontId="0" fillId="0" borderId="0" xfId="0" applyNumberFormat="1" applyFont="1" applyFill="1" applyBorder="1" applyAlignment="1">
      <x:alignment wrapText="1"/>
    </x:xf>
    <x:xf numFmtId="202" fontId="0" fillId="0" borderId="5" xfId="0" applyNumberFormat="1" applyFont="1" applyFill="1" applyBorder="1" applyAlignment="1">
      <x:alignment wrapText="1"/>
    </x:xf>
    <x:xf numFmtId="202" fontId="4" fillId="0" borderId="0" xfId="0" applyNumberFormat="1" applyFont="1" applyFill="1" applyBorder="1" applyAlignment="1">
      <x:alignment wrapText="1"/>
    </x:xf>
    <x:xf numFmtId="202" fontId="4" fillId="0" borderId="5" xfId="0" applyNumberFormat="1" applyFont="1" applyFill="1" applyBorder="1" applyAlignment="1">
      <x:alignment wrapText="1"/>
    </x:xf>
    <x:xf numFmtId="202" fontId="4" fillId="12" borderId="0" xfId="0" applyNumberFormat="1" applyFont="1" applyFill="1" applyBorder="1" applyAlignment="1">
      <x:alignment wrapText="1"/>
    </x:xf>
    <x:xf numFmtId="202" fontId="4" fillId="12" borderId="5" xfId="0" applyNumberFormat="1" applyFont="1" applyFill="1" applyBorder="1" applyAlignment="1">
      <x:alignment wrapText="1"/>
    </x:xf>
    <x:xf numFmtId="0" fontId="3" fillId="10" borderId="10" xfId="0" applyNumberFormat="1" applyFont="1" applyFill="1" applyBorder="1" applyAlignment="1">
      <x:alignment horizontal="center" vertical="center" wrapText="1"/>
    </x:xf>
    <x:xf numFmtId="0" fontId="3" fillId="10" borderId="11" xfId="0" applyNumberFormat="1" applyFont="1" applyFill="1" applyBorder="1" applyAlignment="1">
      <x:alignment horizontal="center" vertical="center" wrapText="1"/>
    </x:xf>
    <x:xf numFmtId="0" fontId="3" fillId="10" borderId="12" xfId="0" applyNumberFormat="1" applyFont="1" applyFill="1" applyBorder="1" applyAlignment="1">
      <x:alignment horizontal="center" vertical="center" wrapText="1"/>
    </x:xf>
    <x:xf numFmtId="0" fontId="3" fillId="9" borderId="13" xfId="0" applyNumberFormat="1" applyFont="1" applyFill="1" applyBorder="1" applyAlignment="1">
      <x:alignment horizontal="left"/>
    </x:xf>
    <x:xf numFmtId="0" fontId="3" fillId="9" borderId="14" xfId="0" applyNumberFormat="1" applyFont="1" applyFill="1" applyBorder="1" applyAlignment="1">
      <x:alignment horizontal="left"/>
    </x:xf>
    <x:xf numFmtId="0" fontId="12" fillId="0" borderId="13" xfId="0" applyNumberFormat="1" applyFont="1" applyFill="1" applyBorder="1" applyAlignment="1">
      <x:alignment vertical="center"/>
    </x:xf>
    <x:xf numFmtId="0" fontId="14" fillId="0" borderId="14" xfId="0" applyNumberFormat="1" applyFont="1" applyFill="1" applyBorder="1" applyAlignment="1">
      <x:alignment vertical="top" wrapText="1"/>
    </x:xf>
    <x:xf numFmtId="0" fontId="0" fillId="0" borderId="0" xfId="0" applyNumberFormat="1" applyFont="1" applyFill="1" applyBorder="1"/>
    <x:xf numFmtId="0" fontId="5" fillId="9" borderId="13" xfId="0" applyNumberFormat="1" applyFont="1" applyFill="1" applyBorder="1" applyAlignment="1">
      <x:alignment horizontal="left" vertical="center"/>
    </x:xf>
    <x:xf numFmtId="0" fontId="15" fillId="9" borderId="14" xfId="0" applyNumberFormat="1" applyFont="1" applyFill="1" applyBorder="1" applyAlignment="1">
      <x:alignment horizontal="left" vertical="top" wrapText="1"/>
    </x:xf>
    <x:xf numFmtId="0" fontId="12" fillId="0" borderId="15" xfId="0" applyNumberFormat="1" applyFont="1" applyFill="1" applyBorder="1" applyAlignment="1">
      <x:alignment vertical="center"/>
    </x:xf>
    <x:xf numFmtId="201" fontId="13" fillId="0" borderId="16" xfId="0" applyNumberFormat="1" applyFont="1" applyFill="1" applyBorder="1" applyAlignment="1">
      <x:alignment horizontal="right"/>
    </x:xf>
    <x:xf numFmtId="0" fontId="14" fillId="0" borderId="17" xfId="0" applyNumberFormat="1" applyFont="1" applyFill="1" applyBorder="1" applyAlignment="1">
      <x:alignment vertical="top" wrapText="1"/>
    </x:xf>
    <x:xf numFmtId="0" fontId="3" fillId="10" borderId="18" xfId="0" applyNumberFormat="1" applyFont="1" applyFill="1" applyBorder="1" applyAlignment="1">
      <x:alignment horizontal="center" vertical="center" wrapText="1"/>
    </x:xf>
    <x:xf numFmtId="0" fontId="3" fillId="10" borderId="19" xfId="0" applyNumberFormat="1" applyFont="1" applyFill="1" applyBorder="1" applyAlignment="1">
      <x:alignment horizontal="center" vertical="center" wrapText="1"/>
    </x:xf>
    <x:xf numFmtId="0" fontId="3" fillId="10" borderId="20" xfId="0" applyNumberFormat="1" applyFont="1" applyFill="1" applyBorder="1" applyAlignment="1">
      <x:alignment horizontal="center" vertical="center" wrapText="1"/>
    </x:xf>
    <x:xf numFmtId="0" fontId="3" fillId="9" borderId="21" xfId="0" applyNumberFormat="1" applyFont="1" applyFill="1" applyBorder="1" applyAlignment="1">
      <x:alignment horizontal="left"/>
    </x:xf>
    <x:xf numFmtId="0" fontId="3" fillId="9" borderId="22" xfId="0" applyNumberFormat="1" applyFont="1" applyFill="1" applyBorder="1" applyAlignment="1">
      <x:alignment horizontal="left"/>
    </x:xf>
    <x:xf numFmtId="0" fontId="12" fillId="0" borderId="21" xfId="0" applyNumberFormat="1" applyFont="1" applyFill="1" applyBorder="1" applyAlignment="1">
      <x:alignment vertical="center"/>
    </x:xf>
    <x:xf numFmtId="0" fontId="14" fillId="0" borderId="22" xfId="0" applyNumberFormat="1" applyFont="1" applyFill="1" applyBorder="1" applyAlignment="1">
      <x:alignment vertical="top" wrapText="1"/>
    </x:xf>
    <x:xf numFmtId="0" fontId="5" fillId="9" borderId="21" xfId="0" applyNumberFormat="1" applyFont="1" applyFill="1" applyBorder="1" applyAlignment="1">
      <x:alignment horizontal="left" vertical="center"/>
    </x:xf>
    <x:xf numFmtId="0" fontId="15" fillId="9" borderId="22" xfId="0" applyNumberFormat="1" applyFont="1" applyFill="1" applyBorder="1" applyAlignment="1">
      <x:alignment horizontal="left" vertical="top" wrapText="1"/>
    </x:xf>
    <x:xf numFmtId="0" fontId="12" fillId="0" borderId="23" xfId="0" applyNumberFormat="1" applyFont="1" applyFill="1" applyBorder="1" applyAlignment="1">
      <x:alignment vertical="center"/>
    </x:xf>
    <x:xf numFmtId="201" fontId="13" fillId="0" borderId="24" xfId="0" applyNumberFormat="1" applyFont="1" applyFill="1" applyBorder="1" applyAlignment="1">
      <x:alignment horizontal="right"/>
    </x:xf>
    <x:xf numFmtId="0" fontId="14" fillId="0" borderId="25" xfId="0" applyNumberFormat="1" applyFont="1" applyFill="1" applyBorder="1" applyAlignment="1">
      <x:alignment vertical="top" wrapText="1"/>
    </x:xf>
    <x:xf numFmtId="0" fontId="16" fillId="11" borderId="26" xfId="0" applyNumberFormat="1" applyFont="1" applyFill="1" applyBorder="1" applyAlignment="1">
      <x:alignment horizontal="left"/>
    </x:xf>
    <x:xf numFmtId="0" fontId="16" fillId="11" borderId="27" xfId="0" applyNumberFormat="1" applyFont="1" applyFill="1" applyBorder="1" applyAlignment="1">
      <x:alignment horizontal="left"/>
    </x:xf>
    <x:xf numFmtId="0" fontId="16" fillId="11" borderId="28" xfId="0" applyNumberFormat="1" applyFont="1" applyFill="1" applyBorder="1" applyAlignment="1">
      <x:alignment horizontal="left"/>
    </x:xf>
    <x:xf numFmtId="0" fontId="0" fillId="0" borderId="29" xfId="0" applyNumberFormat="1" applyFont="1" applyFill="1" applyBorder="1" applyAlignment="1">
      <x:alignment wrapText="1"/>
    </x:xf>
    <x:xf numFmtId="0" fontId="0" fillId="0" borderId="30" xfId="0" applyNumberFormat="1" applyFont="1" applyFill="1" applyBorder="1"/>
    <x:xf numFmtId="0" fontId="0" fillId="0" borderId="31" xfId="0" applyNumberFormat="1" applyFont="1" applyFill="1" applyBorder="1" applyAlignment="1">
      <x:alignment wrapText="1"/>
    </x:xf>
    <x:xf numFmtId="0" fontId="0" fillId="0" borderId="32" xfId="0" applyNumberFormat="1" applyFont="1" applyFill="1" applyBorder="1" applyAlignment="1">
      <x:alignment wrapText="1"/>
    </x:xf>
    <x:xf numFmtId="0" fontId="0" fillId="0" borderId="32" xfId="0" applyNumberFormat="1" applyFont="1" applyFill="1" applyBorder="1"/>
    <x:xf numFmtId="0" fontId="0" fillId="0" borderId="33" xfId="0" applyNumberFormat="1" applyFont="1" applyFill="1" applyBorder="1"/>
    <x:xf numFmtId="0" fontId="16" fillId="11" borderId="34" xfId="0" applyNumberFormat="1" applyFont="1" applyFill="1" applyBorder="1" applyAlignment="1">
      <x:alignment horizontal="left"/>
    </x:xf>
    <x:xf numFmtId="0" fontId="16" fillId="11" borderId="35" xfId="0" applyNumberFormat="1" applyFont="1" applyFill="1" applyBorder="1" applyAlignment="1">
      <x:alignment horizontal="left"/>
    </x:xf>
    <x:xf numFmtId="0" fontId="16" fillId="11" borderId="36" xfId="0" applyNumberFormat="1" applyFont="1" applyFill="1" applyBorder="1" applyAlignment="1">
      <x:alignment horizontal="left"/>
    </x:xf>
    <x:xf numFmtId="0" fontId="0" fillId="0" borderId="37" xfId="0" applyNumberFormat="1" applyFont="1" applyFill="1" applyBorder="1" applyAlignment="1">
      <x:alignment wrapText="1"/>
    </x:xf>
    <x:xf numFmtId="0" fontId="0" fillId="0" borderId="38" xfId="0" applyNumberFormat="1" applyFont="1" applyFill="1" applyBorder="1"/>
    <x:xf numFmtId="0" fontId="0" fillId="0" borderId="39" xfId="0" applyNumberFormat="1" applyFont="1" applyFill="1" applyBorder="1" applyAlignment="1">
      <x:alignment wrapText="1"/>
    </x:xf>
    <x:xf numFmtId="0" fontId="0" fillId="0" borderId="40" xfId="0" applyNumberFormat="1" applyFont="1" applyFill="1" applyBorder="1" applyAlignment="1">
      <x:alignment wrapText="1"/>
    </x:xf>
    <x:xf numFmtId="0" fontId="0" fillId="0" borderId="40" xfId="0" applyNumberFormat="1" applyFont="1" applyFill="1" applyBorder="1"/>
    <x:xf numFmtId="0" fontId="0" fillId="0" borderId="41" xfId="0" applyNumberFormat="1" applyFont="1" applyFill="1" applyBorder="1"/>
    <x:xf numFmtId="0" fontId="16" fillId="0" borderId="29" xfId="0" applyNumberFormat="1" applyFont="1" applyFill="1" applyBorder="1" applyAlignment="1">
      <x:alignment wrapText="1"/>
    </x:xf>
    <x:xf numFmtId="0" fontId="16" fillId="0" borderId="31" xfId="0" applyNumberFormat="1" applyFont="1" applyFill="1" applyBorder="1" applyAlignment="1">
      <x:alignment wrapText="1"/>
    </x:xf>
    <x:xf numFmtId="0" fontId="16" fillId="0" borderId="0" xfId="0" applyNumberFormat="1" applyFont="1" applyFill="1" applyBorder="1"/>
    <x:xf numFmtId="0" fontId="16" fillId="0" borderId="29" xfId="0" applyNumberFormat="1" applyFont="1" applyFill="1" applyBorder="1" applyAlignment="1">
      <x:alignment vertical="center" wrapText="1"/>
    </x:xf>
    <x:xf numFmtId="0" fontId="16" fillId="0" borderId="31" xfId="0" applyNumberFormat="1" applyFont="1" applyFill="1" applyBorder="1" applyAlignment="1">
      <x:alignment vertical="center" wrapText="1"/>
    </x:xf>
    <x:xf numFmtId="0" fontId="16" fillId="0" borderId="0" xfId="0" applyNumberFormat="1" applyFont="1" applyFill="1" applyBorder="1" applyAlignment="1">
      <x:alignment vertical="center"/>
    </x:xf>
    <x:xf numFmtId="0" fontId="16" fillId="0" borderId="37" xfId="0" applyNumberFormat="1" applyFont="1" applyFill="1" applyBorder="1" applyAlignment="1">
      <x:alignment wrapText="1"/>
    </x:xf>
    <x:xf numFmtId="0" fontId="16" fillId="0" borderId="39" xfId="0" applyNumberFormat="1" applyFont="1" applyFill="1" applyBorder="1" applyAlignment="1">
      <x:alignment wrapText="1"/>
    </x:xf>
    <x:xf numFmtId="0" fontId="16" fillId="0" borderId="5" xfId="0" applyNumberFormat="1" applyFont="1" applyFill="1" applyBorder="1"/>
    <x:xf numFmtId="0" fontId="16" fillId="0" borderId="37" xfId="0" applyNumberFormat="1" applyFont="1" applyFill="1" applyBorder="1" applyAlignment="1">
      <x:alignment vertical="center" wrapText="1"/>
    </x:xf>
    <x:xf numFmtId="0" fontId="16" fillId="0" borderId="39" xfId="0" applyNumberFormat="1" applyFont="1" applyFill="1" applyBorder="1" applyAlignment="1">
      <x:alignment vertical="center" wrapText="1"/>
    </x:xf>
    <x:xf numFmtId="0" fontId="16" fillId="0" borderId="5" xfId="0" applyNumberFormat="1" applyFont="1" applyFill="1" applyBorder="1" applyAlignment="1">
      <x:alignment vertical="center"/>
    </x:xf>
    <x:xf numFmtId="0" fontId="17" fillId="0" borderId="0" xfId="0" applyNumberFormat="1" applyFont="1" applyFill="1" applyBorder="1" applyAlignment="1">
      <x:alignment wrapText="1"/>
    </x:xf>
    <x:xf numFmtId="0" fontId="17" fillId="0" borderId="0" xfId="0" applyNumberFormat="1" applyFont="1" applyFill="1" applyBorder="1"/>
    <x:xf numFmtId="0" fontId="17" fillId="0" borderId="30" xfId="0" applyNumberFormat="1" applyFont="1" applyFill="1" applyBorder="1"/>
    <x:xf numFmtId="202" fontId="17" fillId="12" borderId="0" xfId="0" applyNumberFormat="1" applyFont="1" applyFill="1" applyBorder="1" applyAlignment="1">
      <x:alignment wrapText="1"/>
    </x:xf>
    <x:xf numFmtId="0" fontId="17" fillId="0" borderId="32" xfId="0" applyNumberFormat="1" applyFont="1" applyFill="1" applyBorder="1" applyAlignment="1">
      <x:alignment wrapText="1"/>
    </x:xf>
    <x:xf numFmtId="0" fontId="17" fillId="0" borderId="32" xfId="0" applyNumberFormat="1" applyFont="1" applyFill="1" applyBorder="1"/>
    <x:xf numFmtId="0" fontId="17" fillId="0" borderId="33" xfId="0" applyNumberFormat="1" applyFont="1" applyFill="1" applyBorder="1"/>
    <x:xf numFmtId="0" fontId="17" fillId="0" borderId="30" xfId="0" applyNumberFormat="1" applyFont="1" applyFill="1" applyBorder="1" applyAlignment="1">
      <x:alignment wrapText="1"/>
    </x:xf>
    <x:xf numFmtId="0" fontId="17" fillId="0" borderId="33" xfId="0" applyNumberFormat="1" applyFont="1" applyFill="1" applyBorder="1" applyAlignment="1">
      <x:alignment wrapText="1"/>
    </x:xf>
    <x:xf numFmtId="0" fontId="17" fillId="0" borderId="0" xfId="0" applyNumberFormat="1" applyFont="1" applyFill="1" applyBorder="1" applyAlignment="1">
      <x:alignment vertical="center" wrapText="1"/>
    </x:xf>
    <x:xf numFmtId="0" fontId="17" fillId="0" borderId="30" xfId="0" applyNumberFormat="1" applyFont="1" applyFill="1" applyBorder="1" applyAlignment="1">
      <x:alignment vertical="center" wrapText="1"/>
    </x:xf>
    <x:xf numFmtId="202" fontId="17" fillId="12" borderId="0" xfId="0" applyNumberFormat="1" applyFont="1" applyFill="1" applyBorder="1" applyAlignment="1">
      <x:alignment vertical="center" wrapText="1"/>
    </x:xf>
    <x:xf numFmtId="0" fontId="17" fillId="0" borderId="32" xfId="0" applyNumberFormat="1" applyFont="1" applyFill="1" applyBorder="1" applyAlignment="1">
      <x:alignment vertical="center" wrapText="1"/>
    </x:xf>
    <x:xf numFmtId="0" fontId="17" fillId="0" borderId="33" xfId="0" applyNumberFormat="1" applyFont="1" applyFill="1" applyBorder="1" applyAlignment="1">
      <x:alignment vertical="center" wrapText="1"/>
    </x:xf>
    <x:xf numFmtId="0" fontId="17" fillId="0" borderId="5" xfId="0" applyNumberFormat="1" applyFont="1" applyFill="1" applyBorder="1" applyAlignment="1">
      <x:alignment wrapText="1"/>
    </x:xf>
    <x:xf numFmtId="0" fontId="17" fillId="0" borderId="5" xfId="0" applyNumberFormat="1" applyFont="1" applyFill="1" applyBorder="1"/>
    <x:xf numFmtId="0" fontId="17" fillId="0" borderId="38" xfId="0" applyNumberFormat="1" applyFont="1" applyFill="1" applyBorder="1"/>
    <x:xf numFmtId="202" fontId="17" fillId="12" borderId="5" xfId="0" applyNumberFormat="1" applyFont="1" applyFill="1" applyBorder="1" applyAlignment="1">
      <x:alignment wrapText="1"/>
    </x:xf>
    <x:xf numFmtId="0" fontId="17" fillId="0" borderId="40" xfId="0" applyNumberFormat="1" applyFont="1" applyFill="1" applyBorder="1" applyAlignment="1">
      <x:alignment wrapText="1"/>
    </x:xf>
    <x:xf numFmtId="0" fontId="17" fillId="0" borderId="40" xfId="0" applyNumberFormat="1" applyFont="1" applyFill="1" applyBorder="1"/>
    <x:xf numFmtId="0" fontId="17" fillId="0" borderId="41" xfId="0" applyNumberFormat="1" applyFont="1" applyFill="1" applyBorder="1"/>
    <x:xf numFmtId="0" fontId="17" fillId="0" borderId="38" xfId="0" applyNumberFormat="1" applyFont="1" applyFill="1" applyBorder="1" applyAlignment="1">
      <x:alignment wrapText="1"/>
    </x:xf>
    <x:xf numFmtId="0" fontId="17" fillId="0" borderId="41" xfId="0" applyNumberFormat="1" applyFont="1" applyFill="1" applyBorder="1" applyAlignment="1">
      <x:alignment wrapText="1"/>
    </x:xf>
    <x:xf numFmtId="0" fontId="17" fillId="0" borderId="5" xfId="0" applyNumberFormat="1" applyFont="1" applyFill="1" applyBorder="1" applyAlignment="1">
      <x:alignment vertical="center" wrapText="1"/>
    </x:xf>
    <x:xf numFmtId="0" fontId="17" fillId="0" borderId="38" xfId="0" applyNumberFormat="1" applyFont="1" applyFill="1" applyBorder="1" applyAlignment="1">
      <x:alignment vertical="center" wrapText="1"/>
    </x:xf>
    <x:xf numFmtId="202" fontId="17" fillId="12" borderId="5" xfId="0" applyNumberFormat="1" applyFont="1" applyFill="1" applyBorder="1" applyAlignment="1">
      <x:alignment vertical="center" wrapText="1"/>
    </x:xf>
    <x:xf numFmtId="0" fontId="17" fillId="0" borderId="40" xfId="0" applyNumberFormat="1" applyFont="1" applyFill="1" applyBorder="1" applyAlignment="1">
      <x:alignment vertical="center" wrapText="1"/>
    </x:xf>
    <x:xf numFmtId="0" fontId="17" fillId="0" borderId="41" xfId="0" applyNumberFormat="1" applyFont="1" applyFill="1" applyBorder="1" applyAlignment="1">
      <x:alignment vertical="center" wrapText="1"/>
    </x:xf>
    <x:xf numFmtId="0" fontId="7" fillId="0" borderId="0" xfId="0" applyNumberFormat="1" applyFont="1" applyFill="1" applyBorder="1"/>
    <x:xf numFmtId="0" fontId="7" fillId="0" borderId="5" xfId="0" applyNumberFormat="1" applyFont="1" applyFill="1" applyBorder="1"/>
    <x:xf numFmtId="0" fontId="0" fillId="12" borderId="0" xfId="0" applyNumberFormat="1" applyFont="1" applyFill="1" applyBorder="1"/>
    <x:xf numFmtId="0" fontId="4" fillId="12" borderId="0" xfId="0" applyNumberFormat="1" applyFont="1" applyFill="1" applyBorder="1"/>
    <x:xf numFmtId="202" fontId="4" fillId="12" borderId="0" xfId="0" applyNumberFormat="1" applyFont="1" applyFill="1" applyBorder="1"/>
    <x:xf numFmtId="202" fontId="4" fillId="12" borderId="0" xfId="0" applyNumberFormat="1" applyFont="1" applyFill="1" applyBorder="1" applyAlignment="1">
      <x:alignment horizontal="right"/>
    </x:xf>
    <x:xf numFmtId="0" fontId="0" fillId="12" borderId="5" xfId="0" applyNumberFormat="1" applyFont="1" applyFill="1" applyBorder="1"/>
    <x:xf numFmtId="0" fontId="4" fillId="12" borderId="5" xfId="0" applyNumberFormat="1" applyFont="1" applyFill="1" applyBorder="1"/>
    <x:xf numFmtId="202" fontId="4" fillId="12" borderId="5" xfId="0" applyNumberFormat="1" applyFont="1" applyFill="1" applyBorder="1"/>
    <x:xf numFmtId="202" fontId="4" fillId="12" borderId="5" xfId="0" applyNumberFormat="1" applyFont="1" applyFill="1" applyBorder="1" applyAlignment="1">
      <x:alignment horizontal="right"/>
    </x:xf>
    <x:xf numFmtId="0" fontId="18" fillId="0" borderId="0" xfId="0" applyNumberFormat="1" applyFont="1" applyFill="1" applyBorder="1"/>
    <x:xf numFmtId="0" fontId="18" fillId="0" borderId="0" xfId="0" applyNumberFormat="1" applyFont="1" applyFill="1" applyBorder="1" applyAlignment="1">
      <x:alignment wrapText="1"/>
    </x:xf>
    <x:xf numFmtId="0" fontId="18" fillId="0" borderId="5" xfId="0" applyNumberFormat="1" applyFont="1" applyFill="1" applyBorder="1"/>
    <x:xf numFmtId="0" fontId="18" fillId="0" borderId="5" xfId="0" applyNumberFormat="1" applyFont="1" applyFill="1" applyBorder="1" applyAlignment="1">
      <x:alignment wrapText="1"/>
    </x:xf>
    <x:xf numFmtId="0" fontId="19" fillId="12" borderId="0" xfId="0" applyNumberFormat="1" applyFont="1" applyFill="1" applyBorder="1"/>
    <x:xf numFmtId="0" fontId="19" fillId="12" borderId="0" xfId="0" applyNumberFormat="1" applyFont="1" applyFill="1" applyBorder="1" applyAlignment="1">
      <x:alignment wrapText="1"/>
    </x:xf>
    <x:xf numFmtId="0" fontId="19" fillId="12" borderId="5" xfId="0" applyNumberFormat="1" applyFont="1" applyFill="1" applyBorder="1"/>
    <x:xf numFmtId="0" fontId="19" fillId="12" borderId="5" xfId="0" applyNumberFormat="1" applyFont="1" applyFill="1" applyBorder="1" applyAlignment="1">
      <x:alignment wrapText="1"/>
    </x:xf>
    <x:xf numFmtId="0" fontId="16" fillId="0" borderId="42" xfId="0" applyNumberFormat="1" applyFont="1" applyFill="1" applyBorder="1" applyAlignment="1">
      <x:alignment vertical="center" wrapText="1"/>
    </x:xf>
    <x:xf numFmtId="0" fontId="17" fillId="0" borderId="43" xfId="0" applyNumberFormat="1" applyFont="1" applyFill="1" applyBorder="1" applyAlignment="1">
      <x:alignment vertical="center" wrapText="1"/>
    </x:xf>
    <x:xf numFmtId="0" fontId="17" fillId="0" borderId="44" xfId="0" applyNumberFormat="1" applyFont="1" applyFill="1" applyBorder="1" applyAlignment="1">
      <x:alignment vertical="center" wrapText="1"/>
    </x:xf>
    <x:xf numFmtId="0" fontId="16" fillId="0" borderId="45" xfId="0" applyNumberFormat="1" applyFont="1" applyFill="1" applyBorder="1" applyAlignment="1">
      <x:alignment vertical="center" wrapText="1"/>
    </x:xf>
    <x:xf numFmtId="0" fontId="17" fillId="0" borderId="46" xfId="0" applyNumberFormat="1" applyFont="1" applyFill="1" applyBorder="1" applyAlignment="1">
      <x:alignment vertical="center" wrapText="1"/>
    </x:xf>
    <x:xf numFmtId="0" fontId="16" fillId="0" borderId="47" xfId="0" applyNumberFormat="1" applyFont="1" applyFill="1" applyBorder="1" applyAlignment="1">
      <x:alignment vertical="center" wrapText="1"/>
    </x:xf>
    <x:xf numFmtId="0" fontId="17" fillId="0" borderId="48" xfId="0" applyNumberFormat="1" applyFont="1" applyFill="1" applyBorder="1" applyAlignment="1">
      <x:alignment vertical="center" wrapText="1"/>
    </x:xf>
    <x:xf numFmtId="0" fontId="16" fillId="0" borderId="45" xfId="0" applyNumberFormat="1" applyFont="1" applyFill="1" applyBorder="1" applyAlignment="1">
      <x:alignment vertical="center"/>
    </x:xf>
    <x:xf numFmtId="0" fontId="0" fillId="0" borderId="45" xfId="0" applyNumberFormat="1" applyFont="1" applyFill="1" applyBorder="1"/>
    <x:xf numFmtId="0" fontId="0" fillId="0" borderId="46" xfId="0" applyNumberFormat="1" applyFont="1" applyFill="1" applyBorder="1"/>
    <x:xf numFmtId="0" fontId="3" fillId="9" borderId="45" xfId="0" applyNumberFormat="1" applyFont="1" applyFill="1" applyBorder="1" applyAlignment="1">
      <x:alignment horizontal="left"/>
    </x:xf>
    <x:xf numFmtId="0" fontId="3" fillId="9" borderId="46" xfId="0" applyNumberFormat="1" applyFont="1" applyFill="1" applyBorder="1" applyAlignment="1">
      <x:alignment horizontal="left"/>
    </x:xf>
    <x:xf numFmtId="0" fontId="7" fillId="0" borderId="45" xfId="0" applyNumberFormat="1" applyFont="1" applyFill="1" applyBorder="1"/>
    <x:xf numFmtId="0" fontId="18" fillId="0" borderId="46" xfId="0" applyNumberFormat="1" applyFont="1" applyFill="1" applyBorder="1" applyAlignment="1">
      <x:alignment wrapText="1"/>
    </x:xf>
    <x:xf numFmtId="0" fontId="19" fillId="12" borderId="49" xfId="0" applyNumberFormat="1" applyFont="1" applyFill="1" applyBorder="1" applyAlignment="1">
      <x:alignment wrapText="1"/>
    </x:xf>
    <x:xf numFmtId="0" fontId="19" fillId="12" borderId="50" xfId="0" applyNumberFormat="1" applyFont="1" applyFill="1" applyBorder="1" applyAlignment="1">
      <x:alignment wrapText="1"/>
    </x:xf>
    <x:xf numFmtId="0" fontId="19" fillId="12" borderId="51" xfId="0" applyNumberFormat="1" applyFont="1" applyFill="1" applyBorder="1" applyAlignment="1">
      <x:alignment wrapText="1"/>
    </x:xf>
    <x:xf numFmtId="0" fontId="16" fillId="0" borderId="52" xfId="0" applyNumberFormat="1" applyFont="1" applyFill="1" applyBorder="1" applyAlignment="1">
      <x:alignment vertical="center" wrapText="1"/>
    </x:xf>
    <x:xf numFmtId="0" fontId="17" fillId="0" borderId="53" xfId="0" applyNumberFormat="1" applyFont="1" applyFill="1" applyBorder="1" applyAlignment="1">
      <x:alignment vertical="center" wrapText="1"/>
    </x:xf>
    <x:xf numFmtId="0" fontId="17" fillId="0" borderId="54" xfId="0" applyNumberFormat="1" applyFont="1" applyFill="1" applyBorder="1" applyAlignment="1">
      <x:alignment vertical="center" wrapText="1"/>
    </x:xf>
    <x:xf numFmtId="0" fontId="16" fillId="0" borderId="55" xfId="0" applyNumberFormat="1" applyFont="1" applyFill="1" applyBorder="1" applyAlignment="1">
      <x:alignment vertical="center" wrapText="1"/>
    </x:xf>
    <x:xf numFmtId="0" fontId="17" fillId="0" borderId="56" xfId="0" applyNumberFormat="1" applyFont="1" applyFill="1" applyBorder="1" applyAlignment="1">
      <x:alignment vertical="center" wrapText="1"/>
    </x:xf>
    <x:xf numFmtId="0" fontId="16" fillId="0" borderId="57" xfId="0" applyNumberFormat="1" applyFont="1" applyFill="1" applyBorder="1" applyAlignment="1">
      <x:alignment vertical="center" wrapText="1"/>
    </x:xf>
    <x:xf numFmtId="0" fontId="17" fillId="0" borderId="58" xfId="0" applyNumberFormat="1" applyFont="1" applyFill="1" applyBorder="1" applyAlignment="1">
      <x:alignment vertical="center" wrapText="1"/>
    </x:xf>
    <x:xf numFmtId="0" fontId="16" fillId="0" borderId="55" xfId="0" applyNumberFormat="1" applyFont="1" applyFill="1" applyBorder="1" applyAlignment="1">
      <x:alignment vertical="center"/>
    </x:xf>
    <x:xf numFmtId="0" fontId="0" fillId="0" borderId="55" xfId="0" applyNumberFormat="1" applyFont="1" applyFill="1" applyBorder="1"/>
    <x:xf numFmtId="0" fontId="0" fillId="0" borderId="56" xfId="0" applyNumberFormat="1" applyFont="1" applyFill="1" applyBorder="1"/>
    <x:xf numFmtId="0" fontId="3" fillId="9" borderId="55" xfId="0" applyNumberFormat="1" applyFont="1" applyFill="1" applyBorder="1" applyAlignment="1">
      <x:alignment horizontal="left"/>
    </x:xf>
    <x:xf numFmtId="0" fontId="3" fillId="9" borderId="56" xfId="0" applyNumberFormat="1" applyFont="1" applyFill="1" applyBorder="1" applyAlignment="1">
      <x:alignment horizontal="left"/>
    </x:xf>
    <x:xf numFmtId="0" fontId="7" fillId="0" borderId="55" xfId="0" applyNumberFormat="1" applyFont="1" applyFill="1" applyBorder="1"/>
    <x:xf numFmtId="0" fontId="18" fillId="0" borderId="56" xfId="0" applyNumberFormat="1" applyFont="1" applyFill="1" applyBorder="1" applyAlignment="1">
      <x:alignment wrapText="1"/>
    </x:xf>
    <x:xf numFmtId="0" fontId="19" fillId="12" borderId="59" xfId="0" applyNumberFormat="1" applyFont="1" applyFill="1" applyBorder="1" applyAlignment="1">
      <x:alignment wrapText="1"/>
    </x:xf>
    <x:xf numFmtId="0" fontId="19" fillId="12" borderId="60" xfId="0" applyNumberFormat="1" applyFont="1" applyFill="1" applyBorder="1" applyAlignment="1">
      <x:alignment wrapText="1"/>
    </x:xf>
    <x:xf numFmtId="0" fontId="19" fillId="12" borderId="61" xfId="0" applyNumberFormat="1" applyFont="1" applyFill="1" applyBorder="1" applyAlignment="1">
      <x:alignment wrapText="1"/>
    </x:xf>
    <x:xf numFmtId="0" fontId="7" fillId="0" borderId="45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9342b6bb094a87" /><Relationship Type="http://schemas.openxmlformats.org/officeDocument/2006/relationships/theme" Target="/xl/theme/theme1.xml" Id="R02882faa6cb9451c" /><Relationship Type="http://schemas.openxmlformats.org/officeDocument/2006/relationships/sharedStrings" Target="/xl/sharedStrings.xml" Id="Rc2fa6c81ff0a427d" /><Relationship Type="http://schemas.openxmlformats.org/officeDocument/2006/relationships/worksheet" Target="/xl/worksheets/sheet1.xml" Id="R87880d148baa4ad3" /><Relationship Type="http://schemas.openxmlformats.org/officeDocument/2006/relationships/worksheet" Target="/xl/worksheets/sheet2.xml" Id="Rdaca1830d6bb40da" /><Relationship Type="http://schemas.openxmlformats.org/officeDocument/2006/relationships/worksheet" Target="/xl/worksheets/sheet3.xml" Id="Rcc43a98a221f4922" /><Relationship Type="http://schemas.openxmlformats.org/officeDocument/2006/relationships/worksheet" Target="/xl/worksheets/sheet4.xml" Id="Re14dd550936c402f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chart" Target="/xl/drawings/charts/chart1.xml" Id="R7b55e6d3fab34d4d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chart" Target="/xl/drawings/charts/chart2.xml" Id="R175dba3c60464feb" /><Relationship Type="http://schemas.openxmlformats.org/officeDocument/2006/relationships/chart" Target="/xl/drawings/charts/chart3.xml" Id="Rc7219ed6571f4142" /></Relationships>
</file>

<file path=xl/drawings/charts/chart1.xml><?xml version="1.0" encoding="utf-8"?>
<c:chartSpace xmlns:c="http://schemas.openxmlformats.org/drawingml/2006/chart">
  <c:lang val="en-US"/>
  <c:roundedCorners val="0"/>
  <c:style val="2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IHG Net Cash Flows (2020-2024)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Net operating cash flow</c:v>
          </c:tx>
          <c:cat>
            <c:numRef>
              <c:f>'Cash Flow Statement'!$H$22:$H$26</c:f>
              <c:numCache>
                <c:formatCode>General</c:formatCode>
                <c:ptCount val="5"/>
                <c:pt idx="0">
                  <c:v>2020</c:v>
                </c:pt>
                <c:pt idx="1">
                  <c:v>2021</c:v>
                </c:pt>
                <c:pt idx="2">
                  <c:v>2022</c:v>
                </c:pt>
                <c:pt idx="3">
                  <c:v>2023</c:v>
                </c:pt>
                <c:pt idx="4">
                  <c:v>2024</c:v>
                </c:pt>
              </c:numCache>
            </c:numRef>
          </c:cat>
          <c:val>
            <c:numRef>
              <c:f>'Cash Flow Statement'!$I$22:$I$26</c:f>
              <c:numCache>
                <c:formatCode>#,##0;[Red]\(#,##0\);\-</c:formatCode>
                <c:ptCount val="5"/>
                <c:pt idx="0">
                  <c:v>137</c:v>
                </c:pt>
                <c:pt idx="1">
                  <c:v>636</c:v>
                </c:pt>
                <c:pt idx="2">
                  <c:v>646</c:v>
                </c:pt>
                <c:pt idx="3">
                  <c:v>893</c:v>
                </c:pt>
                <c:pt idx="4">
                  <c:v>724</c:v>
                </c:pt>
              </c:numCache>
            </c:numRef>
          </c:val>
        </c:ser>
        <c:ser>
          <c:idx val="1"/>
          <c:order val="1"/>
          <c:tx>
            <c:v>Net investing cash flow</c:v>
          </c:tx>
          <c:invertIfNegative val="0"/>
          <c:cat>
            <c:numRef>
              <c:f>'Cash Flow Statement'!$H$22:$H$26</c:f>
              <c:numCache>
                <c:formatCode>General</c:formatCode>
                <c:ptCount val="5"/>
                <c:pt idx="0">
                  <c:v>2020</c:v>
                </c:pt>
                <c:pt idx="1">
                  <c:v>2021</c:v>
                </c:pt>
                <c:pt idx="2">
                  <c:v>2022</c:v>
                </c:pt>
                <c:pt idx="3">
                  <c:v>2023</c:v>
                </c:pt>
                <c:pt idx="4">
                  <c:v>2024</c:v>
                </c:pt>
              </c:numCache>
            </c:numRef>
          </c:cat>
          <c:val>
            <c:numRef>
              <c:f>'Cash Flow Statement'!$J$22:$J$26</c:f>
              <c:numCache>
                <c:formatCode>#,##0;[Red]\(#,##0\);\-</c:formatCode>
                <c:ptCount val="5"/>
                <c:pt idx="0">
                  <c:v>-61</c:v>
                </c:pt>
                <c:pt idx="1">
                  <c:v>-12</c:v>
                </c:pt>
                <c:pt idx="2">
                  <c:v>-78</c:v>
                </c:pt>
                <c:pt idx="3">
                  <c:v>-137</c:v>
                </c:pt>
                <c:pt idx="4">
                  <c:v>-99</c:v>
                </c:pt>
              </c:numCache>
            </c:numRef>
          </c:val>
        </c:ser>
        <c:ser>
          <c:idx val="2"/>
          <c:order val="2"/>
          <c:tx>
            <c:v>Net financing cash flow</c:v>
          </c:tx>
          <c:invertIfNegative val="0"/>
          <c:cat>
            <c:numRef>
              <c:f>'Cash Flow Statement'!$H$22:$H$26</c:f>
              <c:numCache>
                <c:formatCode>General</c:formatCode>
                <c:ptCount val="5"/>
                <c:pt idx="0">
                  <c:v>2020</c:v>
                </c:pt>
                <c:pt idx="1">
                  <c:v>2021</c:v>
                </c:pt>
                <c:pt idx="2">
                  <c:v>2022</c:v>
                </c:pt>
                <c:pt idx="3">
                  <c:v>2023</c:v>
                </c:pt>
                <c:pt idx="4">
                  <c:v>2024</c:v>
                </c:pt>
              </c:numCache>
            </c:numRef>
          </c:cat>
          <c:val>
            <c:numRef>
              <c:f>'Cash Flow Statement'!$K$22:$K$26</c:f>
              <c:numCache>
                <c:formatCode>#,##0;[Red]\(#,##0\);\-</c:formatCode>
                <c:ptCount val="5"/>
                <c:pt idx="0">
                  <c:v>1354</c:v>
                </c:pt>
                <c:pt idx="1">
                  <c:v>-860</c:v>
                </c:pt>
                <c:pt idx="2">
                  <c:v>-961</c:v>
                </c:pt>
                <c:pt idx="3">
                  <c:v>-417</c:v>
                </c:pt>
                <c:pt idx="4">
                  <c:v>-894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50"/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#,##0;[Red]\(#,##0\);\-" sourceLinked="1"/>
        <c:majorTickMark val="none"/>
        <c:minorTickMark val="none"/>
        <c:tickLblPos val="nextTo"/>
        <c:crossAx val="48650112"/>
        <c:crosses val="autoZero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2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Profitability Margin Trend (2020-2024)</a:t>
            </a:r>
          </a:p>
        </c:rich>
      </c:tx>
      <c:overlay val="0"/>
    </c:title>
    <c:autoTitleDeleted val="0"/>
    <c:plotArea>
      <c:layout/>
      <c:lineChart>
        <c:grouping val="standard"/>
        <c:ser>
          <c:idx val="0"/>
          <c:order val="0"/>
          <c:tx>
            <c:v>Gross margin</c:v>
          </c:tx>
          <c:cat>
            <c:strRef>
              <c:f>'Ratios_5yr'!$R$3:$R$7</c:f>
              <c:strCache>
                <c:ptCount val="0"/>
              </c:strCache>
            </c:strRef>
          </c:cat>
          <c:val>
            <c:numRef>
              <c:f>'Ratios_5yr'!$S$3:$S$7</c:f>
              <c:numCache>
                <c:formatCode>0%</c:formatCode>
                <c:ptCount val="0"/>
              </c:numCache>
            </c:numRef>
          </c:val>
          <c:smooth val="0"/>
        </c:ser>
        <c:ser>
          <c:idx val="1"/>
          <c:order val="1"/>
          <c:tx>
            <c:v>Operating margin</c:v>
          </c:tx>
          <c:cat>
            <c:strRef>
              <c:f>'Ratios_5yr'!$R$3:$R$7</c:f>
              <c:strCache>
                <c:ptCount val="0"/>
              </c:strCache>
            </c:strRef>
          </c:cat>
          <c:val>
            <c:numRef>
              <c:f>'Ratios_5yr'!$T$3:$T$7</c:f>
              <c:numCache>
                <c:formatCode>0%</c:formatCode>
                <c:ptCount val="0"/>
              </c:numCache>
            </c:numRef>
          </c:val>
          <c:smooth val="0"/>
        </c:ser>
        <c:ser>
          <c:idx val="2"/>
          <c:order val="2"/>
          <c:tx>
            <c:v>Net profit margin</c:v>
          </c:tx>
          <c:cat>
            <c:strRef>
              <c:f>'Ratios_5yr'!$R$3:$R$7</c:f>
              <c:strCache>
                <c:ptCount val="0"/>
              </c:strCache>
            </c:strRef>
          </c:cat>
          <c:val>
            <c:numRef>
              <c:f>'Ratios_5yr'!$U$3:$U$7</c:f>
              <c:numCache>
                <c:formatCode>0%</c:formatCode>
                <c:ptCount val="0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48650112"/>
        <c:axId val="48672768"/>
      </c:line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0%" sourceLinked="0"/>
        <c:majorTickMark val="none"/>
        <c:minorTickMark val="none"/>
        <c:crossAx val="48650112"/>
        <c:crosses val="autoZero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3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Liquidity Ratio Trend (2020-2024)</a:t>
            </a:r>
          </a:p>
        </c:rich>
      </c:tx>
      <c:overlay val="0"/>
    </c:title>
    <c:autoTitleDeleted val="0"/>
    <c:plotArea>
      <c:layout/>
      <c:lineChart>
        <c:grouping val="standard"/>
        <c:ser>
          <c:idx val="0"/>
          <c:order val="0"/>
          <c:tx>
            <c:v>Current ratio</c:v>
          </c:tx>
          <c:cat>
            <c:strRef>
              <c:f>'Ratios_5yr'!$R$11:$R$15</c:f>
              <c:strCache>
                <c:ptCount val="0"/>
              </c:strCache>
            </c:strRef>
          </c:cat>
          <c:val>
            <c:numRef>
              <c:f>'Ratios_5yr'!$S$11:$S$15</c:f>
              <c:numCache>
                <c:formatCode>0.0x</c:formatCode>
                <c:ptCount val="0"/>
              </c:numCache>
            </c:numRef>
          </c:val>
          <c:smooth val="0"/>
        </c:ser>
        <c:ser>
          <c:idx val="1"/>
          <c:order val="1"/>
          <c:tx>
            <c:v>Quick ratio</c:v>
          </c:tx>
          <c:cat>
            <c:strRef>
              <c:f>'Ratios_5yr'!$R$11:$R$15</c:f>
              <c:strCache>
                <c:ptCount val="0"/>
              </c:strCache>
            </c:strRef>
          </c:cat>
          <c:val>
            <c:numRef>
              <c:f>'Ratios_5yr'!$T$11:$T$15</c:f>
              <c:numCache>
                <c:formatCode>0.0x</c:formatCode>
                <c:ptCount val="0"/>
              </c:numCache>
            </c:numRef>
          </c:val>
          <c:smooth val="0"/>
        </c:ser>
        <c:ser>
          <c:idx val="2"/>
          <c:order val="2"/>
          <c:tx>
            <c:v>Cash ratio</c:v>
          </c:tx>
          <c:cat>
            <c:strRef>
              <c:f>'Ratios_5yr'!$R$11:$R$15</c:f>
              <c:strCache>
                <c:ptCount val="0"/>
              </c:strCache>
            </c:strRef>
          </c:cat>
          <c:val>
            <c:numRef>
              <c:f>'Ratios_5yr'!$U$11:$U$15</c:f>
              <c:numCache>
                <c:formatCode>0.0x</c:formatCode>
                <c:ptCount val="0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48650112"/>
        <c:axId val="48672768"/>
      </c:line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0.0x" sourceLinked="0"/>
        <c:majorTickMark val="none"/>
        <c:minorTickMark val="none"/>
        <c:crossAx val="48650112"/>
        <c:crosses val="autoZero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drawing1.xml><?xml version="1.0" encoding="utf-8"?>
<xdr:wsDr xmlns:xdr="http://schemas.openxmlformats.org/drawingml/2006/spreadsheetDrawing">
  <xdr:twoCellAnchor>
    <xdr:from>
      <xdr:col>7</xdr:col>
      <xdr:colOff>0</xdr:colOff>
      <xdr:row>1</xdr:row>
      <xdr:rowOff>0</xdr:rowOff>
    </xdr:from>
    <xdr:to>
      <xdr:col>15</xdr:col>
      <xdr:colOff>0</xdr:colOff>
      <xdr:row>18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7b55e6d3fab34d4d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>
  <xdr:twoCellAnchor>
    <xdr:from>
      <xdr:col>8</xdr:col>
      <xdr:colOff>0</xdr:colOff>
      <xdr:row>1</xdr:row>
      <xdr:rowOff>0</xdr:rowOff>
    </xdr:from>
    <xdr:to>
      <xdr:col>16</xdr:col>
      <xdr:colOff>0</xdr:colOff>
      <xdr:row>16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175dba3c60464feb"/>
        </a:graphicData>
      </a:graphic>
    </xdr:graphicFrame>
    <xdr:clientData/>
  </xdr:twoCellAnchor>
  <xdr:twoCellAnchor>
    <xdr:from>
      <xdr:col>8</xdr:col>
      <xdr:colOff>0</xdr:colOff>
      <xdr:row>17</xdr:row>
      <xdr:rowOff>0</xdr:rowOff>
    </xdr:from>
    <xdr:to>
      <xdr:col>16</xdr:col>
      <xdr:colOff>0</xdr:colOff>
      <xdr:row>32</xdr:row>
      <xdr:rowOff>0</xdr:rowOff>
    </xdr:to>
    <xdr:graphicFrame macro="">
      <xdr:nvGraphicFramePr>
        <xdr:cNvPr id="2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c7219ed6571f414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f8221b9796ec4a81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drawing" Target="/xl/drawings/drawing2.xml" Id="Rcd6ffaa2cde04c3b" /></Relationships>
</file>

<file path=xl/worksheets/sheet1.xml><?xml version="1.0" encoding="utf-8"?>
<x:worksheet xmlns:x="http://schemas.openxmlformats.org/spreadsheetml/2006/main">
  <x:sheetFormatPr defaultRowHeight="13.800000190734863"/>
  <x:cols>
    <x:col min="1" max="1" width="68" customWidth="1"/>
    <x:col min="2" max="6" width="14" customWidth="1"/>
    <x:col min="8" max="8" width="10" customWidth="1"/>
    <x:col min="9" max="11" width="19" customWidth="1"/>
    <x:col min="12" max="13" width="12" customWidth="1"/>
  </x:cols>
  <x:sheetData>
    <x:row r="1" ht="15.300000190734863" customHeight="1">
      <x:c r="A1" s="27" t="s">
        <x:v>0</x:v>
      </x:c>
      <x:c r="B1" s="27"/>
      <x:c r="C1" s="27"/>
      <x:c r="D1" s="27"/>
      <x:c r="E1" s="27"/>
      <x:c r="F1" s="27"/>
      <x:c r="G1" s="2"/>
      <x:c r="H1" s="2"/>
      <x:c r="I1" s="2"/>
      <x:c r="J1" s="2"/>
      <x:c r="K1" s="2"/>
      <x:c r="L1" s="2"/>
      <x:c r="M1" s="2"/>
      <x:c r="N1" s="2"/>
      <x:c r="O1" s="2"/>
    </x:row>
    <x:row r="2" ht="12" customHeight="1">
      <x:c r="A2" s="28" t="s">
        <x:v>1</x:v>
      </x:c>
      <x:c r="B2" s="28"/>
      <x:c r="C2" s="28"/>
      <x:c r="D2" s="28"/>
      <x:c r="E2" s="28"/>
      <x:c r="F2" s="28"/>
      <x:c r="G2" s="2"/>
      <x:c r="H2" s="2"/>
      <x:c r="I2" s="2"/>
      <x:c r="J2" s="2"/>
      <x:c r="K2" s="2"/>
      <x:c r="L2" s="2"/>
      <x:c r="M2" s="2"/>
      <x:c r="N2" s="2"/>
      <x:c r="O2" s="2"/>
    </x:row>
    <x:row r="3" ht="12" customHeight="1">
      <x:c r="A3" s="2"/>
      <x:c r="B3" s="2"/>
      <x:c r="C3" s="2"/>
      <x:c r="D3" s="2"/>
      <x:c r="E3" s="2"/>
      <x:c r="F3" s="2"/>
      <x:c r="G3" s="2"/>
      <x:c r="H3" s="2"/>
      <x:c r="I3" s="2"/>
      <x:c r="J3" s="2"/>
      <x:c r="K3" s="2"/>
      <x:c r="L3" s="2"/>
      <x:c r="M3" s="2"/>
      <x:c r="N3" s="2"/>
      <x:c r="O3" s="2"/>
    </x:row>
    <x:row r="4" ht="12" customHeight="1">
      <x:c r="A4" s="29" t="s">
        <x:v>2</x:v>
      </x:c>
      <x:c r="B4" s="29"/>
      <x:c r="C4" s="29"/>
      <x:c r="D4" s="29"/>
      <x:c r="E4" s="29"/>
      <x:c r="F4" s="29"/>
      <x:c r="G4" s="2"/>
      <x:c r="H4" s="2"/>
      <x:c r="I4" s="2"/>
      <x:c r="J4" s="2"/>
      <x:c r="K4" s="2"/>
      <x:c r="L4" s="2"/>
      <x:c r="M4" s="2"/>
      <x:c r="N4" s="2"/>
      <x:c r="O4" s="2"/>
    </x:row>
    <x:row r="5" ht="12" customHeight="1">
      <x:c r="A5" s="1" t="s">
        <x:v>3</x:v>
      </x:c>
      <x:c r="B5" s="1">
        <x:v>2024</x:v>
      </x:c>
      <x:c r="C5" s="1">
        <x:v>2023</x:v>
      </x:c>
      <x:c r="D5" s="1">
        <x:v>2022</x:v>
      </x:c>
      <x:c r="E5" s="1">
        <x:v>2021</x:v>
      </x:c>
      <x:c r="F5" s="1">
        <x:v>2020</x:v>
      </x:c>
      <x:c r="G5" s="2"/>
      <x:c r="H5" s="2"/>
      <x:c r="I5" s="2"/>
      <x:c r="J5" s="2"/>
      <x:c r="K5" s="2"/>
      <x:c r="L5" s="2"/>
      <x:c r="M5" s="2"/>
      <x:c r="N5" s="2"/>
      <x:c r="O5" s="2"/>
    </x:row>
    <x:row r="6" ht="12" customHeight="1">
      <x:c r="A6" s="3" t="s">
        <x:v>4</x:v>
      </x:c>
      <x:c r="B6" s="4" t="n">
        <x:f>'5Y Income Statement'!B19</x:f>
        <x:v>1041</x:v>
      </x:c>
      <x:c r="C6" s="4" t="n">
        <x:f>'5Y Income Statement'!C19</x:f>
        <x:v>1066</x:v>
      </x:c>
      <x:c r="D6" s="4" t="n">
        <x:f>'5Y Income Statement'!D19</x:f>
        <x:v>628</x:v>
      </x:c>
      <x:c r="E6" s="4" t="n">
        <x:f>'5Y Income Statement'!E19</x:f>
        <x:v>494</x:v>
      </x:c>
      <x:c r="F6" s="4" t="n">
        <x:f>'5Y Income Statement'!F19</x:f>
        <x:v>-153</x:v>
      </x:c>
      <x:c r="G6" s="2"/>
      <x:c r="H6" s="2"/>
      <x:c r="I6" s="2"/>
      <x:c r="J6" s="2"/>
      <x:c r="K6" s="2"/>
      <x:c r="L6" s="2"/>
      <x:c r="M6" s="2"/>
      <x:c r="N6" s="2"/>
      <x:c r="O6" s="2"/>
    </x:row>
    <x:row r="7" ht="12" customHeight="1">
      <x:c r="A7" s="3" t="s">
        <x:v>5</x:v>
      </x:c>
      <x:c r="B7" s="5" t="n">
        <x:f>B23</x:f>
        <x:v>1149</x:v>
      </x:c>
      <x:c r="C7" s="5" t="n">
        <x:f>C23</x:f>
        <x:v>1219</x:v>
      </x:c>
      <x:c r="D7" s="5" t="n">
        <x:f>D23</x:f>
        <x:v>961</x:v>
      </x:c>
      <x:c r="E7" s="5" t="n">
        <x:f>E23</x:f>
        <x:v>848</x:v>
      </x:c>
      <x:c r="F7" s="5" t="n">
        <x:f>F23</x:f>
        <x:v>308</x:v>
      </x:c>
      <x:c r="G7" s="2"/>
      <x:c r="H7" s="2"/>
      <x:c r="I7" s="2"/>
      <x:c r="J7" s="2"/>
      <x:c r="K7" s="2"/>
      <x:c r="L7" s="2"/>
      <x:c r="M7" s="2"/>
      <x:c r="N7" s="2"/>
      <x:c r="O7" s="2"/>
    </x:row>
    <x:row r="8" ht="12" customHeight="1">
      <x:c r="A8" s="3" t="s">
        <x:v>6</x:v>
      </x:c>
      <x:c r="B8" s="5" t="n">
        <x:f>B28</x:f>
        <x:v>724</x:v>
      </x:c>
      <x:c r="C8" s="5" t="n">
        <x:f>C28</x:f>
        <x:v>893</x:v>
      </x:c>
      <x:c r="D8" s="5" t="n">
        <x:f>D28</x:f>
        <x:v>646</x:v>
      </x:c>
      <x:c r="E8" s="5" t="n">
        <x:f>E28</x:f>
        <x:v>636</x:v>
      </x:c>
      <x:c r="F8" s="5" t="n">
        <x:f>F28</x:f>
        <x:v>137</x:v>
      </x:c>
      <x:c r="G8" s="2"/>
      <x:c r="H8" s="2"/>
      <x:c r="I8" s="2"/>
      <x:c r="J8" s="2"/>
      <x:c r="K8" s="2"/>
      <x:c r="L8" s="2"/>
      <x:c r="M8" s="2"/>
      <x:c r="N8" s="2"/>
      <x:c r="O8" s="2"/>
    </x:row>
    <x:row r="9" ht="12" customHeight="1">
      <x:c r="A9" s="3" t="s">
        <x:v>7</x:v>
      </x:c>
      <x:c r="B9" s="5" t="n">
        <x:f>B44</x:f>
        <x:v>-99</x:v>
      </x:c>
      <x:c r="C9" s="5" t="n">
        <x:f>C44</x:f>
        <x:v>-137</x:v>
      </x:c>
      <x:c r="D9" s="5" t="n">
        <x:f>D44</x:f>
        <x:v>-78</x:v>
      </x:c>
      <x:c r="E9" s="5" t="n">
        <x:f>E44</x:f>
        <x:v>-12</x:v>
      </x:c>
      <x:c r="F9" s="5" t="n">
        <x:f>F44</x:f>
        <x:v>-61</x:v>
      </x:c>
      <x:c r="G9" s="2"/>
      <x:c r="H9" s="2"/>
      <x:c r="I9" s="2"/>
      <x:c r="J9" s="2"/>
      <x:c r="K9" s="2"/>
      <x:c r="L9" s="2"/>
      <x:c r="M9" s="2"/>
      <x:c r="N9" s="2"/>
      <x:c r="O9" s="2"/>
    </x:row>
    <x:row r="10" ht="12" customHeight="1">
      <x:c r="A10" s="3" t="s">
        <x:v>8</x:v>
      </x:c>
      <x:c r="B10" s="5" t="n">
        <x:f>B57</x:f>
        <x:v>-894</x:v>
      </x:c>
      <x:c r="C10" s="5" t="n">
        <x:f>C57</x:f>
        <x:v>-417</x:v>
      </x:c>
      <x:c r="D10" s="5" t="n">
        <x:f>D57</x:f>
        <x:v>-961</x:v>
      </x:c>
      <x:c r="E10" s="5" t="n">
        <x:f>E57</x:f>
        <x:v>-860</x:v>
      </x:c>
      <x:c r="F10" s="5" t="n">
        <x:f>F57</x:f>
        <x:v>1354</x:v>
      </x:c>
      <x:c r="G10" s="2"/>
      <x:c r="H10" s="2"/>
      <x:c r="I10" s="2"/>
      <x:c r="J10" s="2"/>
      <x:c r="K10" s="2"/>
      <x:c r="L10" s="2"/>
      <x:c r="M10" s="2"/>
      <x:c r="N10" s="2"/>
      <x:c r="O10" s="2"/>
    </x:row>
    <x:row r="11" ht="12" customHeight="1">
      <x:c r="A11" s="3" t="s">
        <x:v>9</x:v>
      </x:c>
      <x:c r="B11" s="5" t="n">
        <x:f>B30+B31</x:f>
        <x:v>-78</x:v>
      </x:c>
      <x:c r="C11" s="5" t="n">
        <x:f>C30+C31</x:f>
        <x:v>-82</x:v>
      </x:c>
      <x:c r="D11" s="5" t="n">
        <x:f>D30+D31</x:f>
        <x:v>-99</x:v>
      </x:c>
      <x:c r="E11" s="5" t="n">
        <x:f>E30+E31</x:f>
        <x:v>-52</x:v>
      </x:c>
      <x:c r="F11" s="5" t="n">
        <x:f>F30+F31</x:f>
        <x:v>-76</x:v>
      </x:c>
      <x:c r="G11" s="2"/>
      <x:c r="H11" s="2"/>
      <x:c r="I11" s="2"/>
      <x:c r="J11" s="2"/>
      <x:c r="K11" s="2"/>
      <x:c r="L11" s="2"/>
      <x:c r="M11" s="2"/>
      <x:c r="N11" s="2"/>
      <x:c r="O11" s="2"/>
    </x:row>
    <x:row r="12" ht="12" customHeight="1">
      <x:c r="A12" s="6" t="s">
        <x:v>10</x:v>
      </x:c>
      <x:c r="B12" s="7" t="n">
        <x:f>-'5Y Income Statement'!B16</x:f>
        <x:v>65</x:v>
      </x:c>
      <x:c r="C12" s="7" t="n">
        <x:f>-'5Y Income Statement'!C16</x:f>
        <x:v>67</x:v>
      </x:c>
      <x:c r="D12" s="7" t="n">
        <x:f>-'5Y Income Statement'!D16</x:f>
        <x:v>68</x:v>
      </x:c>
      <x:c r="E12" s="7" t="n">
        <x:f>-'5Y Income Statement'!E16</x:f>
        <x:v>98</x:v>
      </x:c>
      <x:c r="F12" s="7" t="n">
        <x:f>-'5Y Income Statement'!F16</x:f>
        <x:v>110</x:v>
      </x:c>
      <x:c r="G12" s="2"/>
      <x:c r="H12" s="2"/>
      <x:c r="I12" s="2"/>
      <x:c r="J12" s="2"/>
      <x:c r="K12" s="2"/>
      <x:c r="L12" s="2"/>
      <x:c r="M12" s="2"/>
      <x:c r="N12" s="2"/>
      <x:c r="O12" s="2"/>
    </x:row>
    <x:row r="13" ht="12" customHeight="1">
      <x:c r="A13" s="2"/>
      <x:c r="B13" s="2"/>
      <x:c r="C13" s="2"/>
      <x:c r="D13" s="2"/>
      <x:c r="E13" s="2"/>
      <x:c r="F13" s="2"/>
      <x:c r="G13" s="2"/>
      <x:c r="H13" s="2"/>
      <x:c r="I13" s="2"/>
      <x:c r="J13" s="2"/>
      <x:c r="K13" s="2"/>
      <x:c r="L13" s="2"/>
      <x:c r="M13" s="2"/>
      <x:c r="N13" s="2"/>
      <x:c r="O13" s="2"/>
    </x:row>
    <x:row r="14" ht="12" customHeight="1">
      <x:c r="A14" s="2"/>
      <x:c r="B14" s="2"/>
      <x:c r="C14" s="2"/>
      <x:c r="D14" s="2"/>
      <x:c r="E14" s="2"/>
      <x:c r="F14" s="2"/>
      <x:c r="G14" s="2"/>
      <x:c r="H14" s="2"/>
      <x:c r="I14" s="2"/>
      <x:c r="J14" s="2"/>
      <x:c r="K14" s="2"/>
      <x:c r="L14" s="2"/>
      <x:c r="M14" s="2"/>
      <x:c r="N14" s="2"/>
      <x:c r="O14" s="2"/>
    </x:row>
    <x:row r="15" ht="12" customHeight="1">
      <x:c r="A15" s="29" t="s">
        <x:v>11</x:v>
      </x:c>
      <x:c r="B15" s="29"/>
      <x:c r="C15" s="29"/>
      <x:c r="D15" s="29"/>
      <x:c r="E15" s="29"/>
      <x:c r="F15" s="29"/>
      <x:c r="G15" s="2"/>
      <x:c r="H15" s="2"/>
      <x:c r="I15" s="2"/>
      <x:c r="J15" s="2"/>
      <x:c r="K15" s="2"/>
      <x:c r="L15" s="2"/>
      <x:c r="M15" s="2"/>
      <x:c r="N15" s="2"/>
      <x:c r="O15" s="2"/>
    </x:row>
    <x:row r="16" ht="12" customHeight="1">
      <x:c r="A16" s="1" t="s">
        <x:v>12</x:v>
      </x:c>
      <x:c r="B16" s="1">
        <x:v>2024</x:v>
      </x:c>
      <x:c r="C16" s="1">
        <x:v>2023</x:v>
      </x:c>
      <x:c r="D16" s="1">
        <x:v>2022</x:v>
      </x:c>
      <x:c r="E16" s="1">
        <x:v>2021</x:v>
      </x:c>
      <x:c r="F16" s="1">
        <x:v>2020</x:v>
      </x:c>
      <x:c r="G16" s="2"/>
      <x:c r="H16" s="2"/>
      <x:c r="I16" s="2"/>
      <x:c r="J16" s="2"/>
      <x:c r="K16" s="2"/>
      <x:c r="L16" s="2"/>
      <x:c r="M16" s="2"/>
      <x:c r="N16" s="2"/>
      <x:c r="O16" s="2"/>
    </x:row>
    <x:row r="17" ht="12" customHeight="1">
      <x:c r="A17" s="30" t="s">
        <x:v>13</x:v>
      </x:c>
      <x:c r="B17" s="29"/>
      <x:c r="C17" s="29"/>
      <x:c r="D17" s="29"/>
      <x:c r="E17" s="29"/>
      <x:c r="F17" s="29"/>
      <x:c r="G17" s="2"/>
      <x:c r="H17" s="2"/>
      <x:c r="I17" s="2"/>
      <x:c r="J17" s="2"/>
      <x:c r="K17" s="2"/>
      <x:c r="L17" s="2"/>
      <x:c r="M17" s="2"/>
      <x:c r="N17" s="2"/>
      <x:c r="O17" s="2"/>
    </x:row>
    <x:row r="18" ht="12" customHeight="1">
      <x:c r="A18" s="8" t="s">
        <x:v>14</x:v>
      </x:c>
      <x:c r="B18" s="9">
        <x:v>628</x:v>
      </x:c>
      <x:c r="C18" s="9">
        <x:v>750</x:v>
      </x:c>
      <x:c r="D18" s="9">
        <x:v>376</x:v>
      </x:c>
      <x:c r="E18" s="9">
        <x:v>265</x:v>
      </x:c>
      <x:c r="F18" s="9">
        <x:v>-260</x:v>
      </x:c>
      <x:c r="G18" s="2"/>
      <x:c r="H18" s="2"/>
      <x:c r="I18" s="2"/>
      <x:c r="J18" s="2"/>
      <x:c r="K18" s="2"/>
      <x:c r="L18" s="2"/>
      <x:c r="M18" s="2"/>
      <x:c r="N18" s="2"/>
      <x:c r="O18" s="2"/>
    </x:row>
    <x:row r="19" ht="12" customHeight="1">
      <x:c r="A19" s="8" t="s">
        <x:v>15</x:v>
      </x:c>
      <x:c r="B19" s="9">
        <x:v>521</x:v>
      </x:c>
      <x:c r="C19" s="9">
        <x:v>469</x:v>
      </x:c>
      <x:c r="D19" s="9">
        <x:v>585</x:v>
      </x:c>
      <x:c r="E19" s="9">
        <x:v>583</x:v>
      </x:c>
      <x:c r="F19" s="9">
        <x:v>0</x:v>
      </x:c>
      <x:c r="G19" s="2"/>
      <x:c r="H19" s="2"/>
      <x:c r="I19" s="2"/>
      <x:c r="J19" s="2"/>
      <x:c r="K19" s="2"/>
      <x:c r="L19" s="2"/>
      <x:c r="M19" s="2"/>
      <x:c r="N19" s="2"/>
      <x:c r="O19" s="2"/>
    </x:row>
    <x:row r="20" ht="21.149999618530273" customHeight="1">
      <x:c r="A20" s="8" t="s">
        <x:v>16</x:v>
      </x:c>
      <x:c r="B20" s="9">
        <x:v>0</x:v>
      </x:c>
      <x:c r="C20" s="9">
        <x:v>0</x:v>
      </x:c>
      <x:c r="D20" s="9">
        <x:v>0</x:v>
      </x:c>
      <x:c r="E20" s="9">
        <x:v>0</x:v>
      </x:c>
      <x:c r="F20" s="9">
        <x:v>632</x:v>
      </x:c>
      <x:c r="G20" s="2"/>
      <x:c r="H20" s="2"/>
      <x:c r="I20" s="2"/>
      <x:c r="J20" s="2"/>
      <x:c r="K20" s="2"/>
      <x:c r="L20" s="2"/>
      <x:c r="M20" s="2"/>
      <x:c r="N20" s="2"/>
      <x:c r="O20" s="2"/>
    </x:row>
    <x:row r="21" ht="12" customHeight="1">
      <x:c r="A21" s="8" t="s">
        <x:v>17</x:v>
      </x:c>
      <x:c r="B21" s="9">
        <x:v>0</x:v>
      </x:c>
      <x:c r="C21" s="9">
        <x:v>0</x:v>
      </x:c>
      <x:c r="D21" s="9">
        <x:v>0</x:v>
      </x:c>
      <x:c r="E21" s="9">
        <x:v>0</x:v>
      </x:c>
      <x:c r="F21" s="9">
        <x:v>372</x:v>
      </x:c>
      <x:c r="G21" s="2"/>
      <x:c r="H21" s="1" t="s">
        <x:v>18</x:v>
      </x:c>
      <x:c r="I21" s="1" t="s">
        <x:v>19</x:v>
      </x:c>
      <x:c r="J21" s="1" t="s">
        <x:v>20</x:v>
      </x:c>
      <x:c r="K21" s="1" t="s">
        <x:v>21</x:v>
      </x:c>
      <x:c r="L21" s="1"/>
      <x:c r="M21" s="1"/>
      <x:c r="N21" s="2"/>
      <x:c r="O21" s="2"/>
    </x:row>
    <x:row r="22" ht="12" customHeight="1">
      <x:c r="A22" s="8" t="s">
        <x:v>22</x:v>
      </x:c>
      <x:c r="B22" s="9">
        <x:v>0</x:v>
      </x:c>
      <x:c r="C22" s="9">
        <x:v>0</x:v>
      </x:c>
      <x:c r="D22" s="9">
        <x:v>0</x:v>
      </x:c>
      <x:c r="E22" s="9">
        <x:v>0</x:v>
      </x:c>
      <x:c r="F22" s="9">
        <x:v>-64</x:v>
      </x:c>
      <x:c r="G22" s="2"/>
      <x:c r="H22" s="2">
        <x:v>2020</x:v>
      </x:c>
      <x:c r="I22" s="10" t="n">
        <x:f>F28</x:f>
        <x:v>137</x:v>
      </x:c>
      <x:c r="J22" s="10" t="n">
        <x:f>F44</x:f>
        <x:v>-61</x:v>
      </x:c>
      <x:c r="K22" s="10" t="n">
        <x:f>F57</x:f>
        <x:v>1354</x:v>
      </x:c>
      <x:c r="L22" s="10"/>
      <x:c r="M22" s="10"/>
      <x:c r="N22" s="2"/>
      <x:c r="O22" s="2"/>
    </x:row>
    <x:row r="23" ht="12" customHeight="1">
      <x:c r="A23" s="11" t="s">
        <x:v>5</x:v>
      </x:c>
      <x:c r="B23" s="12">
        <x:v>1149</x:v>
      </x:c>
      <x:c r="C23" s="12">
        <x:v>1219</x:v>
      </x:c>
      <x:c r="D23" s="12">
        <x:v>961</x:v>
      </x:c>
      <x:c r="E23" s="12">
        <x:v>848</x:v>
      </x:c>
      <x:c r="F23" s="12">
        <x:v>308</x:v>
      </x:c>
      <x:c r="G23" s="2"/>
      <x:c r="H23" s="2">
        <x:v>2021</x:v>
      </x:c>
      <x:c r="I23" s="10" t="n">
        <x:f>E28</x:f>
        <x:v>636</x:v>
      </x:c>
      <x:c r="J23" s="10" t="n">
        <x:f>E44</x:f>
        <x:v>-12</x:v>
      </x:c>
      <x:c r="K23" s="10" t="n">
        <x:f>E57</x:f>
        <x:v>-860</x:v>
      </x:c>
      <x:c r="L23" s="10"/>
      <x:c r="M23" s="10"/>
      <x:c r="N23" s="2"/>
      <x:c r="O23" s="2"/>
    </x:row>
    <x:row r="24" ht="12" customHeight="1">
      <x:c r="A24" s="8" t="s">
        <x:v>23</x:v>
      </x:c>
      <x:c r="B24" s="9">
        <x:v>-170</x:v>
      </x:c>
      <x:c r="C24" s="9">
        <x:v>-119</x:v>
      </x:c>
      <x:c r="D24" s="9">
        <x:v>-126</x:v>
      </x:c>
      <x:c r="E24" s="9">
        <x:v>-134</x:v>
      </x:c>
      <x:c r="F24" s="9">
        <x:v>-132</x:v>
      </x:c>
      <x:c r="G24" s="2"/>
      <x:c r="H24" s="13">
        <x:v>2022</x:v>
      </x:c>
      <x:c r="I24" s="14" t="n">
        <x:f>D28</x:f>
        <x:v>646</x:v>
      </x:c>
      <x:c r="J24" s="14" t="n">
        <x:f>D44</x:f>
        <x:v>-78</x:v>
      </x:c>
      <x:c r="K24" s="14" t="n">
        <x:f>D57</x:f>
        <x:v>-961</x:v>
      </x:c>
      <x:c r="L24" s="14"/>
      <x:c r="M24" s="14"/>
      <x:c r="N24" s="2"/>
      <x:c r="O24" s="2"/>
    </x:row>
    <x:row r="25" ht="12" customHeight="1">
      <x:c r="A25" s="8" t="s">
        <x:v>24</x:v>
      </x:c>
      <x:c r="B25" s="9">
        <x:v>57</x:v>
      </x:c>
      <x:c r="C25" s="9">
        <x:v>36</x:v>
      </x:c>
      <x:c r="D25" s="9">
        <x:v>22</x:v>
      </x:c>
      <x:c r="E25" s="9">
        <x:v>8</x:v>
      </x:c>
      <x:c r="F25" s="9">
        <x:v>2</x:v>
      </x:c>
      <x:c r="G25" s="2"/>
      <x:c r="H25" s="2">
        <x:v>2023</x:v>
      </x:c>
      <x:c r="I25" s="10" t="n">
        <x:f>C28</x:f>
        <x:v>893</x:v>
      </x:c>
      <x:c r="J25" s="10" t="n">
        <x:f>C44</x:f>
        <x:v>-137</x:v>
      </x:c>
      <x:c r="K25" s="10" t="n">
        <x:f>C57</x:f>
        <x:v>-417</x:v>
      </x:c>
      <x:c r="L25" s="2"/>
      <x:c r="M25" s="2"/>
      <x:c r="N25" s="2"/>
      <x:c r="O25" s="2"/>
    </x:row>
    <x:row r="26" ht="12" customHeight="1">
      <x:c r="A26" s="8" t="s">
        <x:v>25</x:v>
      </x:c>
      <x:c r="B26" s="9">
        <x:v>-3</x:v>
      </x:c>
      <x:c r="C26" s="9">
        <x:v>0</x:v>
      </x:c>
      <x:c r="D26" s="9">
        <x:v>0</x:v>
      </x:c>
      <x:c r="E26" s="9">
        <x:v>0</x:v>
      </x:c>
      <x:c r="F26" s="9">
        <x:v>0</x:v>
      </x:c>
      <x:c r="G26" s="2"/>
      <x:c r="H26" s="13">
        <x:v>2024</x:v>
      </x:c>
      <x:c r="I26" s="14" t="n">
        <x:f>B28</x:f>
        <x:v>724</x:v>
      </x:c>
      <x:c r="J26" s="14" t="n">
        <x:f>B44</x:f>
        <x:v>-99</x:v>
      </x:c>
      <x:c r="K26" s="14" t="n">
        <x:f>B57</x:f>
        <x:v>-894</x:v>
      </x:c>
      <x:c r="L26" s="2"/>
      <x:c r="M26" s="2"/>
      <x:c r="N26" s="2"/>
      <x:c r="O26" s="2"/>
    </x:row>
    <x:row r="27" ht="12" customHeight="1">
      <x:c r="A27" s="8" t="s">
        <x:v>26</x:v>
      </x:c>
      <x:c r="B27" s="9">
        <x:v>-309</x:v>
      </x:c>
      <x:c r="C27" s="9">
        <x:v>-243</x:v>
      </x:c>
      <x:c r="D27" s="9">
        <x:v>-211</x:v>
      </x:c>
      <x:c r="E27" s="9">
        <x:v>-86</x:v>
      </x:c>
      <x:c r="F27" s="9">
        <x:v>-41</x:v>
      </x:c>
      <x:c r="G27" s="2"/>
      <x:c r="H27" s="2"/>
      <x:c r="I27" s="2"/>
      <x:c r="J27" s="2"/>
      <x:c r="K27" s="2"/>
      <x:c r="L27" s="2"/>
      <x:c r="M27" s="2"/>
      <x:c r="N27" s="2"/>
      <x:c r="O27" s="2"/>
    </x:row>
    <x:row r="28" ht="12" customHeight="1">
      <x:c r="A28" s="15" t="s">
        <x:v>6</x:v>
      </x:c>
      <x:c r="B28" s="16">
        <x:v>724</x:v>
      </x:c>
      <x:c r="C28" s="16">
        <x:v>893</x:v>
      </x:c>
      <x:c r="D28" s="16">
        <x:v>646</x:v>
      </x:c>
      <x:c r="E28" s="16">
        <x:v>636</x:v>
      </x:c>
      <x:c r="F28" s="16">
        <x:v>137</x:v>
      </x:c>
      <x:c r="G28" s="2"/>
      <x:c r="H28" s="2"/>
      <x:c r="I28" s="2"/>
      <x:c r="J28" s="2"/>
      <x:c r="K28" s="2"/>
      <x:c r="L28" s="2"/>
      <x:c r="M28" s="2"/>
      <x:c r="N28" s="2"/>
      <x:c r="O28" s="2"/>
    </x:row>
    <x:row r="29" ht="12" customHeight="1">
      <x:c r="A29" s="30" t="s">
        <x:v>27</x:v>
      </x:c>
      <x:c r="B29" s="29"/>
      <x:c r="C29" s="29"/>
      <x:c r="D29" s="29"/>
      <x:c r="E29" s="29"/>
      <x:c r="F29" s="29"/>
      <x:c r="G29" s="2"/>
      <x:c r="H29" s="2"/>
      <x:c r="I29" s="2"/>
      <x:c r="J29" s="2"/>
      <x:c r="K29" s="2"/>
      <x:c r="L29" s="2"/>
      <x:c r="M29" s="2"/>
      <x:c r="N29" s="2"/>
      <x:c r="O29" s="2"/>
    </x:row>
    <x:row r="30" ht="12" customHeight="1">
      <x:c r="A30" s="11" t="s">
        <x:v>28</x:v>
      </x:c>
      <x:c r="B30" s="12">
        <x:v>-29</x:v>
      </x:c>
      <x:c r="C30" s="12">
        <x:v>-28</x:v>
      </x:c>
      <x:c r="D30" s="12">
        <x:v>-54</x:v>
      </x:c>
      <x:c r="E30" s="12">
        <x:v>-17</x:v>
      </x:c>
      <x:c r="F30" s="12">
        <x:v>-26</x:v>
      </x:c>
      <x:c r="G30" s="2"/>
      <x:c r="H30" s="2"/>
      <x:c r="I30" s="2"/>
      <x:c r="J30" s="2"/>
      <x:c r="K30" s="2"/>
      <x:c r="L30" s="2"/>
      <x:c r="M30" s="2"/>
      <x:c r="N30" s="2"/>
      <x:c r="O30" s="2"/>
    </x:row>
    <x:row r="31" ht="12" customHeight="1">
      <x:c r="A31" s="11" t="s">
        <x:v>29</x:v>
      </x:c>
      <x:c r="B31" s="12">
        <x:v>-49</x:v>
      </x:c>
      <x:c r="C31" s="12">
        <x:v>-54</x:v>
      </x:c>
      <x:c r="D31" s="12">
        <x:v>-45</x:v>
      </x:c>
      <x:c r="E31" s="12">
        <x:v>-35</x:v>
      </x:c>
      <x:c r="F31" s="12">
        <x:v>-50</x:v>
      </x:c>
      <x:c r="G31" s="2"/>
      <x:c r="H31" s="2"/>
      <x:c r="I31" s="2"/>
      <x:c r="J31" s="2"/>
      <x:c r="K31" s="2"/>
      <x:c r="L31" s="2"/>
      <x:c r="M31" s="2"/>
      <x:c r="N31" s="2"/>
      <x:c r="O31" s="2"/>
    </x:row>
    <x:row r="32" ht="12" customHeight="1">
      <x:c r="A32" s="8" t="s">
        <x:v>30</x:v>
      </x:c>
      <x:c r="B32" s="9">
        <x:v>-6</x:v>
      </x:c>
      <x:c r="C32" s="9">
        <x:v>-3</x:v>
      </x:c>
      <x:c r="D32" s="9">
        <x:v>-1</x:v>
      </x:c>
      <x:c r="E32" s="9">
        <x:v>0</x:v>
      </x:c>
      <x:c r="F32" s="9">
        <x:v>-2</x:v>
      </x:c>
      <x:c r="G32" s="2"/>
      <x:c r="H32" s="2"/>
      <x:c r="I32" s="2"/>
      <x:c r="J32" s="2"/>
      <x:c r="K32" s="2"/>
      <x:c r="L32" s="2"/>
      <x:c r="M32" s="2"/>
      <x:c r="N32" s="2"/>
      <x:c r="O32" s="2"/>
    </x:row>
    <x:row r="33" ht="12" customHeight="1">
      <x:c r="A33" s="8" t="s">
        <x:v>31</x:v>
      </x:c>
      <x:c r="B33" s="9">
        <x:v>-32</x:v>
      </x:c>
      <x:c r="C33" s="9">
        <x:v>-60</x:v>
      </x:c>
      <x:c r="D33" s="9">
        <x:v>0</x:v>
      </x:c>
      <x:c r="E33" s="9">
        <x:v>-5</x:v>
      </x:c>
      <x:c r="F33" s="9">
        <x:v>-5</x:v>
      </x:c>
      <x:c r="G33" s="2"/>
      <x:c r="H33" s="2"/>
      <x:c r="I33" s="2"/>
      <x:c r="J33" s="2"/>
      <x:c r="K33" s="2"/>
      <x:c r="L33" s="2"/>
      <x:c r="M33" s="2"/>
      <x:c r="N33" s="2"/>
      <x:c r="O33" s="2"/>
    </x:row>
    <x:row r="34" ht="12" customHeight="1">
      <x:c r="A34" s="8" t="s">
        <x:v>32</x:v>
      </x:c>
      <x:c r="B34" s="9">
        <x:v>-10</x:v>
      </x:c>
      <x:c r="C34" s="9">
        <x:v>0</x:v>
      </x:c>
      <x:c r="D34" s="9">
        <x:v>0</x:v>
      </x:c>
      <x:c r="E34" s="9">
        <x:v>-13</x:v>
      </x:c>
      <x:c r="F34" s="9">
        <x:v>0</x:v>
      </x:c>
      <x:c r="G34" s="2"/>
      <x:c r="H34" s="2"/>
      <x:c r="I34" s="2"/>
      <x:c r="J34" s="2"/>
      <x:c r="K34" s="2"/>
      <x:c r="L34" s="2"/>
      <x:c r="M34" s="2"/>
      <x:c r="N34" s="2"/>
      <x:c r="O34" s="2"/>
    </x:row>
    <x:row r="35" ht="12" customHeight="1">
      <x:c r="A35" s="8" t="s">
        <x:v>33</x:v>
      </x:c>
      <x:c r="B35" s="9">
        <x:v>0</x:v>
      </x:c>
      <x:c r="C35" s="9">
        <x:v>0</x:v>
      </x:c>
      <x:c r="D35" s="9">
        <x:v>0</x:v>
      </x:c>
      <x:c r="E35" s="9">
        <x:v>0</x:v>
      </x:c>
      <x:c r="F35" s="9">
        <x:v>-1</x:v>
      </x:c>
      <x:c r="G35" s="2"/>
      <x:c r="H35" s="2"/>
      <x:c r="I35" s="2"/>
      <x:c r="J35" s="2"/>
      <x:c r="K35" s="2"/>
      <x:c r="L35" s="2"/>
      <x:c r="M35" s="2"/>
      <x:c r="N35" s="2"/>
      <x:c r="O35" s="2"/>
    </x:row>
    <x:row r="36" ht="12" customHeight="1">
      <x:c r="A36" s="8" t="s">
        <x:v>34</x:v>
      </x:c>
      <x:c r="B36" s="9">
        <x:v>0</x:v>
      </x:c>
      <x:c r="C36" s="9">
        <x:v>0</x:v>
      </x:c>
      <x:c r="D36" s="9">
        <x:v>6</x:v>
      </x:c>
      <x:c r="E36" s="9">
        <x:v>0</x:v>
      </x:c>
      <x:c r="F36" s="9">
        <x:v>0</x:v>
      </x:c>
      <x:c r="G36" s="2"/>
      <x:c r="H36" s="2"/>
      <x:c r="I36" s="2"/>
      <x:c r="J36" s="2"/>
      <x:c r="K36" s="2"/>
      <x:c r="L36" s="2"/>
      <x:c r="M36" s="2"/>
      <x:c r="N36" s="2"/>
      <x:c r="O36" s="2"/>
    </x:row>
    <x:row r="37" ht="12" customHeight="1">
      <x:c r="A37" s="8" t="s">
        <x:v>35</x:v>
      </x:c>
      <x:c r="B37" s="9">
        <x:v>0</x:v>
      </x:c>
      <x:c r="C37" s="9">
        <x:v>0</x:v>
      </x:c>
      <x:c r="D37" s="9">
        <x:v>0</x:v>
      </x:c>
      <x:c r="E37" s="9">
        <x:v>0</x:v>
      </x:c>
      <x:c r="F37" s="9">
        <x:v>5</x:v>
      </x:c>
      <x:c r="G37" s="2"/>
      <x:c r="H37" s="2"/>
      <x:c r="I37" s="2"/>
      <x:c r="J37" s="2"/>
      <x:c r="K37" s="2"/>
      <x:c r="L37" s="2"/>
      <x:c r="M37" s="2"/>
      <x:c r="N37" s="2"/>
      <x:c r="O37" s="2"/>
    </x:row>
    <x:row r="38" ht="12" customHeight="1">
      <x:c r="A38" s="8" t="s">
        <x:v>36</x:v>
      </x:c>
      <x:c r="B38" s="9">
        <x:v>9</x:v>
      </x:c>
      <x:c r="C38" s="9">
        <x:v>0</x:v>
      </x:c>
      <x:c r="D38" s="9">
        <x:v>3</x:v>
      </x:c>
      <x:c r="E38" s="9">
        <x:v>0</x:v>
      </x:c>
      <x:c r="F38" s="9">
        <x:v>0</x:v>
      </x:c>
      <x:c r="G38" s="2"/>
      <x:c r="H38" s="2"/>
      <x:c r="I38" s="2"/>
      <x:c r="J38" s="2"/>
      <x:c r="K38" s="2"/>
      <x:c r="L38" s="2"/>
      <x:c r="M38" s="2"/>
      <x:c r="N38" s="2"/>
      <x:c r="O38" s="2"/>
    </x:row>
    <x:row r="39" ht="12" customHeight="1">
      <x:c r="A39" s="8" t="s">
        <x:v>37</x:v>
      </x:c>
      <x:c r="B39" s="9">
        <x:v>0</x:v>
      </x:c>
      <x:c r="C39" s="9">
        <x:v>0</x:v>
      </x:c>
      <x:c r="D39" s="9">
        <x:v>0</x:v>
      </x:c>
      <x:c r="E39" s="9">
        <x:v>44</x:v>
      </x:c>
      <x:c r="F39" s="9">
        <x:v>1</x:v>
      </x:c>
      <x:c r="G39" s="2"/>
      <x:c r="H39" s="2"/>
      <x:c r="I39" s="2"/>
      <x:c r="J39" s="2"/>
      <x:c r="K39" s="2"/>
      <x:c r="L39" s="2"/>
      <x:c r="M39" s="2"/>
      <x:c r="N39" s="2"/>
      <x:c r="O39" s="2"/>
    </x:row>
    <x:row r="40" ht="12" customHeight="1">
      <x:c r="A40" s="8" t="s">
        <x:v>38</x:v>
      </x:c>
      <x:c r="B40" s="9">
        <x:v>11</x:v>
      </x:c>
      <x:c r="C40" s="9">
        <x:v>8</x:v>
      </x:c>
      <x:c r="D40" s="9">
        <x:v>13</x:v>
      </x:c>
      <x:c r="E40" s="9">
        <x:v>14</x:v>
      </x:c>
      <x:c r="F40" s="9">
        <x:v>13</x:v>
      </x:c>
      <x:c r="G40" s="2"/>
      <x:c r="H40" s="2"/>
      <x:c r="I40" s="2"/>
      <x:c r="J40" s="2"/>
      <x:c r="K40" s="2"/>
      <x:c r="L40" s="2"/>
      <x:c r="M40" s="2"/>
      <x:c r="N40" s="2"/>
      <x:c r="O40" s="2"/>
    </x:row>
    <x:row r="41" ht="12" customHeight="1">
      <x:c r="A41" s="8" t="s">
        <x:v>39</x:v>
      </x:c>
      <x:c r="B41" s="9">
        <x:v>4</x:v>
      </x:c>
      <x:c r="C41" s="9">
        <x:v>0</x:v>
      </x:c>
      <x:c r="D41" s="9">
        <x:v>0</x:v>
      </x:c>
      <x:c r="E41" s="9">
        <x:v>0</x:v>
      </x:c>
      <x:c r="F41" s="9">
        <x:v>0</x:v>
      </x:c>
      <x:c r="G41" s="2"/>
      <x:c r="H41" s="2"/>
      <x:c r="I41" s="2"/>
      <x:c r="J41" s="2"/>
      <x:c r="K41" s="2"/>
      <x:c r="L41" s="2"/>
      <x:c r="M41" s="2"/>
      <x:c r="N41" s="2"/>
      <x:c r="O41" s="2"/>
    </x:row>
    <x:row r="42" ht="12" customHeight="1">
      <x:c r="A42" s="8" t="s">
        <x:v>40</x:v>
      </x:c>
      <x:c r="B42" s="9">
        <x:v>0</x:v>
      </x:c>
      <x:c r="C42" s="9">
        <x:v>0</x:v>
      </x:c>
      <x:c r="D42" s="9">
        <x:v>0</x:v>
      </x:c>
      <x:c r="E42" s="9">
        <x:v>0</x:v>
      </x:c>
      <x:c r="F42" s="9">
        <x:v>4</x:v>
      </x:c>
      <x:c r="G42" s="2"/>
      <x:c r="H42" s="2"/>
      <x:c r="I42" s="2"/>
      <x:c r="J42" s="2"/>
      <x:c r="K42" s="2"/>
      <x:c r="L42" s="2"/>
      <x:c r="M42" s="2"/>
      <x:c r="N42" s="2"/>
      <x:c r="O42" s="2"/>
    </x:row>
    <x:row r="43" ht="12" customHeight="1">
      <x:c r="A43" s="8" t="s">
        <x:v>41</x:v>
      </x:c>
      <x:c r="B43" s="9">
        <x:v>3</x:v>
      </x:c>
      <x:c r="C43" s="9">
        <x:v>0</x:v>
      </x:c>
      <x:c r="D43" s="9">
        <x:v>0</x:v>
      </x:c>
      <x:c r="E43" s="9">
        <x:v>0</x:v>
      </x:c>
      <x:c r="F43" s="9">
        <x:v>0</x:v>
      </x:c>
      <x:c r="G43" s="2"/>
      <x:c r="H43" s="2"/>
      <x:c r="I43" s="2"/>
      <x:c r="J43" s="2"/>
      <x:c r="K43" s="2"/>
      <x:c r="L43" s="2"/>
      <x:c r="M43" s="2"/>
      <x:c r="N43" s="2"/>
      <x:c r="O43" s="2"/>
    </x:row>
    <x:row r="44" ht="12" customHeight="1">
      <x:c r="A44" s="15" t="s">
        <x:v>7</x:v>
      </x:c>
      <x:c r="B44" s="16">
        <x:v>-99</x:v>
      </x:c>
      <x:c r="C44" s="16">
        <x:v>-137</x:v>
      </x:c>
      <x:c r="D44" s="16">
        <x:v>-78</x:v>
      </x:c>
      <x:c r="E44" s="16">
        <x:v>-12</x:v>
      </x:c>
      <x:c r="F44" s="16">
        <x:v>-61</x:v>
      </x:c>
      <x:c r="G44" s="2"/>
      <x:c r="H44" s="2"/>
      <x:c r="I44" s="2"/>
      <x:c r="J44" s="2"/>
      <x:c r="K44" s="2"/>
      <x:c r="L44" s="2"/>
      <x:c r="M44" s="2"/>
      <x:c r="N44" s="2"/>
      <x:c r="O44" s="2"/>
    </x:row>
    <x:row r="45" ht="12" customHeight="1">
      <x:c r="A45" s="30" t="s">
        <x:v>42</x:v>
      </x:c>
      <x:c r="B45" s="29"/>
      <x:c r="C45" s="29"/>
      <x:c r="D45" s="29"/>
      <x:c r="E45" s="29"/>
      <x:c r="F45" s="29"/>
      <x:c r="G45" s="2"/>
      <x:c r="H45" s="2"/>
      <x:c r="I45" s="2"/>
      <x:c r="J45" s="2"/>
      <x:c r="K45" s="2"/>
      <x:c r="L45" s="2"/>
      <x:c r="M45" s="2"/>
      <x:c r="N45" s="2"/>
      <x:c r="O45" s="2"/>
    </x:row>
    <x:row r="46" ht="12" customHeight="1">
      <x:c r="A46" s="8" t="s">
        <x:v>43</x:v>
      </x:c>
      <x:c r="B46" s="9">
        <x:v>-804</x:v>
      </x:c>
      <x:c r="C46" s="9">
        <x:v>-790</x:v>
      </x:c>
      <x:c r="D46" s="9">
        <x:v>-482</x:v>
      </x:c>
      <x:c r="E46" s="9">
        <x:v>0</x:v>
      </x:c>
      <x:c r="F46" s="9">
        <x:v>0</x:v>
      </x:c>
      <x:c r="G46" s="2"/>
      <x:c r="H46" s="2"/>
      <x:c r="I46" s="2"/>
      <x:c r="J46" s="2"/>
      <x:c r="K46" s="2"/>
      <x:c r="L46" s="2"/>
      <x:c r="M46" s="2"/>
      <x:c r="N46" s="2"/>
      <x:c r="O46" s="2"/>
    </x:row>
    <x:row r="47" ht="12" customHeight="1">
      <x:c r="A47" s="8" t="s">
        <x:v>44</x:v>
      </x:c>
      <x:c r="B47" s="9">
        <x:v>-27</x:v>
      </x:c>
      <x:c r="C47" s="9">
        <x:v>-8</x:v>
      </x:c>
      <x:c r="D47" s="9">
        <x:v>-1</x:v>
      </x:c>
      <x:c r="E47" s="9">
        <x:v>0</x:v>
      </x:c>
      <x:c r="F47" s="9">
        <x:v>0</x:v>
      </x:c>
      <x:c r="G47" s="2"/>
      <x:c r="H47" s="2"/>
      <x:c r="I47" s="2"/>
      <x:c r="J47" s="2"/>
      <x:c r="K47" s="2"/>
      <x:c r="L47" s="2"/>
      <x:c r="M47" s="2"/>
      <x:c r="N47" s="2"/>
      <x:c r="O47" s="2"/>
    </x:row>
    <x:row r="48" ht="12" customHeight="1">
      <x:c r="A48" s="8" t="s">
        <x:v>45</x:v>
      </x:c>
      <x:c r="B48" s="9">
        <x:v>-259</x:v>
      </x:c>
      <x:c r="C48" s="9">
        <x:v>-245</x:v>
      </x:c>
      <x:c r="D48" s="9">
        <x:v>-233</x:v>
      </x:c>
      <x:c r="E48" s="9">
        <x:v>0</x:v>
      </x:c>
      <x:c r="F48" s="9">
        <x:v>0</x:v>
      </x:c>
      <x:c r="G48" s="2"/>
      <x:c r="H48" s="2"/>
      <x:c r="I48" s="2"/>
      <x:c r="J48" s="2"/>
      <x:c r="K48" s="2"/>
      <x:c r="L48" s="2"/>
      <x:c r="M48" s="2"/>
      <x:c r="N48" s="2"/>
      <x:c r="O48" s="2"/>
    </x:row>
    <x:row r="49" ht="12" customHeight="1">
      <x:c r="A49" s="8" t="s">
        <x:v>46</x:v>
      </x:c>
      <x:c r="B49" s="9">
        <x:v>0</x:v>
      </x:c>
      <x:c r="C49" s="9">
        <x:v>-3</x:v>
      </x:c>
      <x:c r="D49" s="9">
        <x:v>0</x:v>
      </x:c>
      <x:c r="E49" s="9">
        <x:v>0</x:v>
      </x:c>
      <x:c r="F49" s="9">
        <x:v>0</x:v>
      </x:c>
      <x:c r="G49" s="2"/>
      <x:c r="H49" s="2"/>
      <x:c r="I49" s="2"/>
      <x:c r="J49" s="2"/>
      <x:c r="K49" s="2"/>
      <x:c r="L49" s="2"/>
      <x:c r="M49" s="2"/>
      <x:c r="N49" s="2"/>
      <x:c r="O49" s="2"/>
    </x:row>
    <x:row r="50" ht="12" customHeight="1">
      <x:c r="A50" s="8" t="s">
        <x:v>47</x:v>
      </x:c>
      <x:c r="B50" s="9">
        <x:v>0</x:v>
      </x:c>
      <x:c r="C50" s="9">
        <x:v>0</x:v>
      </x:c>
      <x:c r="D50" s="9">
        <x:v>0</x:v>
      </x:c>
      <x:c r="E50" s="9">
        <x:v>-828</x:v>
      </x:c>
      <x:c r="F50" s="9">
        <x:v>738</x:v>
      </x:c>
      <x:c r="G50" s="2"/>
      <x:c r="H50" s="2"/>
      <x:c r="I50" s="2"/>
      <x:c r="J50" s="2"/>
      <x:c r="K50" s="2"/>
      <x:c r="L50" s="2"/>
      <x:c r="M50" s="2"/>
      <x:c r="N50" s="2"/>
      <x:c r="O50" s="2"/>
    </x:row>
    <x:row r="51" ht="12" customHeight="1">
      <x:c r="A51" s="8" t="s">
        <x:v>48</x:v>
      </x:c>
      <x:c r="B51" s="9">
        <x:v>834</x:v>
      </x:c>
      <x:c r="C51" s="9">
        <x:v>657</x:v>
      </x:c>
      <x:c r="D51" s="9">
        <x:v>0</x:v>
      </x:c>
      <x:c r="E51" s="9">
        <x:v>0</x:v>
      </x:c>
      <x:c r="F51" s="9">
        <x:v>1093</x:v>
      </x:c>
      <x:c r="G51" s="2"/>
      <x:c r="H51" s="2"/>
      <x:c r="I51" s="2"/>
      <x:c r="J51" s="2"/>
      <x:c r="K51" s="2"/>
      <x:c r="L51" s="2"/>
      <x:c r="M51" s="2"/>
      <x:c r="N51" s="2"/>
      <x:c r="O51" s="2"/>
    </x:row>
    <x:row r="52" ht="12" customHeight="1">
      <x:c r="A52" s="8" t="s">
        <x:v>49</x:v>
      </x:c>
      <x:c r="B52" s="9">
        <x:v>-547</x:v>
      </x:c>
      <x:c r="C52" s="9">
        <x:v>0</x:v>
      </x:c>
      <x:c r="D52" s="9">
        <x:v>-209</x:v>
      </x:c>
      <x:c r="E52" s="9">
        <x:v>0</x:v>
      </x:c>
      <x:c r="F52" s="9">
        <x:v>-290</x:v>
      </x:c>
      <x:c r="G52" s="2"/>
      <x:c r="H52" s="2"/>
      <x:c r="I52" s="2"/>
      <x:c r="J52" s="2"/>
      <x:c r="K52" s="2"/>
      <x:c r="L52" s="2"/>
      <x:c r="M52" s="2"/>
      <x:c r="N52" s="2"/>
      <x:c r="O52" s="2"/>
    </x:row>
    <x:row r="53" ht="12" customHeight="1">
      <x:c r="A53" s="8" t="s">
        <x:v>50</x:v>
      </x:c>
      <x:c r="B53" s="9">
        <x:v>-45</x:v>
      </x:c>
      <x:c r="C53" s="9">
        <x:v>0</x:v>
      </x:c>
      <x:c r="D53" s="9">
        <x:v>0</x:v>
      </x:c>
      <x:c r="E53" s="9">
        <x:v>0</x:v>
      </x:c>
      <x:c r="F53" s="9">
        <x:v>0</x:v>
      </x:c>
      <x:c r="G53" s="2"/>
      <x:c r="H53" s="2"/>
      <x:c r="I53" s="2"/>
      <x:c r="J53" s="2"/>
      <x:c r="K53" s="2"/>
      <x:c r="L53" s="2"/>
      <x:c r="M53" s="2"/>
      <x:c r="N53" s="2"/>
      <x:c r="O53" s="2"/>
    </x:row>
    <x:row r="54" ht="12" customHeight="1">
      <x:c r="A54" s="8" t="s">
        <x:v>51</x:v>
      </x:c>
      <x:c r="B54" s="9">
        <x:v>-46</x:v>
      </x:c>
      <x:c r="C54" s="9">
        <x:v>-28</x:v>
      </x:c>
      <x:c r="D54" s="9">
        <x:v>-36</x:v>
      </x:c>
      <x:c r="E54" s="9">
        <x:v>-32</x:v>
      </x:c>
      <x:c r="F54" s="9">
        <x:v>-65</x:v>
      </x:c>
      <x:c r="G54" s="2"/>
      <x:c r="H54" s="2"/>
      <x:c r="I54" s="2"/>
      <x:c r="J54" s="2"/>
      <x:c r="K54" s="2"/>
      <x:c r="L54" s="2"/>
      <x:c r="M54" s="2"/>
      <x:c r="N54" s="2"/>
      <x:c r="O54" s="2"/>
    </x:row>
    <x:row r="55" ht="12" customHeight="1">
      <x:c r="A55" s="8" t="s">
        <x:v>52</x:v>
      </x:c>
      <x:c r="B55" s="9">
        <x:v>0</x:v>
      </x:c>
      <x:c r="C55" s="9">
        <x:v>0</x:v>
      </x:c>
      <x:c r="D55" s="9">
        <x:v>0</x:v>
      </x:c>
      <x:c r="E55" s="9">
        <x:v>0</x:v>
      </x:c>
      <x:c r="F55" s="9">
        <x:v>-125</x:v>
      </x:c>
      <x:c r="G55" s="2"/>
      <x:c r="H55" s="2"/>
      <x:c r="I55" s="2"/>
      <x:c r="J55" s="2"/>
      <x:c r="K55" s="2"/>
      <x:c r="L55" s="2"/>
      <x:c r="M55" s="2"/>
      <x:c r="N55" s="2"/>
      <x:c r="O55" s="2"/>
    </x:row>
    <x:row r="56" ht="12" customHeight="1">
      <x:c r="A56" s="8" t="s">
        <x:v>53</x:v>
      </x:c>
      <x:c r="B56" s="9">
        <x:v>0</x:v>
      </x:c>
      <x:c r="C56" s="9">
        <x:v>0</x:v>
      </x:c>
      <x:c r="D56" s="9">
        <x:v>0</x:v>
      </x:c>
      <x:c r="E56" s="9">
        <x:v>0</x:v>
      </x:c>
      <x:c r="F56" s="9">
        <x:v>3</x:v>
      </x:c>
      <x:c r="G56" s="2"/>
      <x:c r="H56" s="2"/>
      <x:c r="I56" s="2"/>
      <x:c r="J56" s="2"/>
      <x:c r="K56" s="2"/>
      <x:c r="L56" s="2"/>
      <x:c r="M56" s="2"/>
      <x:c r="N56" s="2"/>
      <x:c r="O56" s="2"/>
    </x:row>
    <x:row r="57" ht="12" customHeight="1">
      <x:c r="A57" s="15" t="s">
        <x:v>8</x:v>
      </x:c>
      <x:c r="B57" s="16">
        <x:v>-894</x:v>
      </x:c>
      <x:c r="C57" s="16">
        <x:v>-417</x:v>
      </x:c>
      <x:c r="D57" s="16">
        <x:v>-961</x:v>
      </x:c>
      <x:c r="E57" s="16">
        <x:v>-860</x:v>
      </x:c>
      <x:c r="F57" s="16">
        <x:v>1354</x:v>
      </x:c>
      <x:c r="G57" s="2"/>
      <x:c r="H57" s="2"/>
      <x:c r="I57" s="2"/>
      <x:c r="J57" s="2"/>
      <x:c r="K57" s="2"/>
      <x:c r="L57" s="2"/>
      <x:c r="M57" s="2"/>
      <x:c r="N57" s="2"/>
      <x:c r="O57" s="2"/>
    </x:row>
    <x:row r="58" ht="12" customHeight="1">
      <x:c r="A58" s="30" t="s">
        <x:v>54</x:v>
      </x:c>
      <x:c r="B58" s="29"/>
      <x:c r="C58" s="29"/>
      <x:c r="D58" s="29"/>
      <x:c r="E58" s="29"/>
      <x:c r="F58" s="29"/>
      <x:c r="G58" s="2"/>
      <x:c r="H58" s="2"/>
      <x:c r="I58" s="2"/>
      <x:c r="J58" s="2"/>
      <x:c r="K58" s="2"/>
      <x:c r="L58" s="2"/>
      <x:c r="M58" s="2"/>
      <x:c r="N58" s="2"/>
      <x:c r="O58" s="2"/>
    </x:row>
    <x:row r="59" ht="12" customHeight="1">
      <x:c r="A59" s="17" t="s">
        <x:v>55</x:v>
      </x:c>
      <x:c r="B59" s="18">
        <x:v>-269</x:v>
      </x:c>
      <x:c r="C59" s="18">
        <x:v>339</x:v>
      </x:c>
      <x:c r="D59" s="18">
        <x:v>-393</x:v>
      </x:c>
      <x:c r="E59" s="18">
        <x:v>-236</x:v>
      </x:c>
      <x:c r="F59" s="18">
        <x:v>1430</x:v>
      </x:c>
      <x:c r="G59" s="2"/>
      <x:c r="H59" s="2"/>
      <x:c r="I59" s="2"/>
      <x:c r="J59" s="2"/>
      <x:c r="K59" s="2"/>
      <x:c r="L59" s="2"/>
      <x:c r="M59" s="2"/>
      <x:c r="N59" s="2"/>
      <x:c r="O59" s="2"/>
    </x:row>
    <x:row r="60" ht="12" customHeight="1">
      <x:c r="A60" s="8" t="s">
        <x:v>56</x:v>
      </x:c>
      <x:c r="B60" s="9">
        <x:v>1278</x:v>
      </x:c>
      <x:c r="C60" s="9">
        <x:v>921</x:v>
      </x:c>
      <x:c r="D60" s="9">
        <x:v>1391</x:v>
      </x:c>
      <x:c r="E60" s="9">
        <x:v>1624</x:v>
      </x:c>
      <x:c r="F60" s="9">
        <x:v>108</x:v>
      </x:c>
      <x:c r="G60" s="2"/>
      <x:c r="H60" s="2"/>
      <x:c r="I60" s="2"/>
      <x:c r="J60" s="2"/>
      <x:c r="K60" s="2"/>
      <x:c r="L60" s="2"/>
      <x:c r="M60" s="2"/>
      <x:c r="N60" s="2"/>
      <x:c r="O60" s="2"/>
    </x:row>
    <x:row r="61" ht="12" customHeight="1">
      <x:c r="A61" s="8" t="s">
        <x:v>57</x:v>
      </x:c>
      <x:c r="B61" s="9">
        <x:v>-18</x:v>
      </x:c>
      <x:c r="C61" s="9">
        <x:v>18</x:v>
      </x:c>
      <x:c r="D61" s="9">
        <x:v>-77</x:v>
      </x:c>
      <x:c r="E61" s="9">
        <x:v>3</x:v>
      </x:c>
      <x:c r="F61" s="9">
        <x:v>86</x:v>
      </x:c>
      <x:c r="G61" s="2"/>
      <x:c r="H61" s="2"/>
      <x:c r="I61" s="2"/>
      <x:c r="J61" s="2"/>
      <x:c r="K61" s="2"/>
      <x:c r="L61" s="2"/>
      <x:c r="M61" s="2"/>
      <x:c r="N61" s="2"/>
      <x:c r="O61" s="2"/>
    </x:row>
    <x:row r="62" ht="12" customHeight="1">
      <x:c r="A62" s="17" t="s">
        <x:v>58</x:v>
      </x:c>
      <x:c r="B62" s="18">
        <x:v>991</x:v>
      </x:c>
      <x:c r="C62" s="18">
        <x:v>1278</x:v>
      </x:c>
      <x:c r="D62" s="18">
        <x:v>921</x:v>
      </x:c>
      <x:c r="E62" s="18">
        <x:v>1391</x:v>
      </x:c>
      <x:c r="F62" s="18">
        <x:v>1624</x:v>
      </x:c>
      <x:c r="G62" s="2"/>
      <x:c r="H62" s="2"/>
      <x:c r="I62" s="2"/>
      <x:c r="J62" s="2"/>
      <x:c r="K62" s="2"/>
      <x:c r="L62" s="2"/>
      <x:c r="M62" s="2"/>
      <x:c r="N62" s="2"/>
      <x:c r="O62" s="2"/>
    </x:row>
    <x:row r="63" ht="1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</x:row>
    <x:row r="64" ht="12" customHeight="1">
      <x:c r="A64" s="29" t="s">
        <x:v>59</x:v>
      </x:c>
      <x:c r="B64" s="29"/>
      <x:c r="C64" s="29"/>
      <x:c r="D64" s="29"/>
      <x:c r="E64" s="29"/>
      <x:c r="F64" s="29"/>
      <x:c r="G64" s="2"/>
      <x:c r="H64" s="2"/>
      <x:c r="I64" s="2"/>
      <x:c r="J64" s="2"/>
      <x:c r="K64" s="2"/>
      <x:c r="L64" s="2"/>
      <x:c r="M64" s="2"/>
      <x:c r="N64" s="2"/>
      <x:c r="O64" s="2"/>
    </x:row>
    <x:row r="65" ht="12" customHeight="1">
      <x:c r="A65" s="1" t="s">
        <x:v>60</x:v>
      </x:c>
      <x:c r="B65" s="1">
        <x:v>2024</x:v>
      </x:c>
      <x:c r="C65" s="1">
        <x:v>2023</x:v>
      </x:c>
      <x:c r="D65" s="1">
        <x:v>2022</x:v>
      </x:c>
      <x:c r="E65" s="1">
        <x:v>2021</x:v>
      </x:c>
      <x:c r="F65" s="1">
        <x:v>2020</x:v>
      </x:c>
      <x:c r="G65" s="2"/>
      <x:c r="H65" s="2"/>
      <x:c r="I65" s="2"/>
      <x:c r="J65" s="2"/>
      <x:c r="K65" s="2"/>
      <x:c r="L65" s="2"/>
      <x:c r="M65" s="2"/>
      <x:c r="N65" s="2"/>
      <x:c r="O65" s="2"/>
    </x:row>
    <x:row r="66" ht="12" customHeight="1">
      <x:c r="A66" s="19" t="s">
        <x:v>61</x:v>
      </x:c>
      <x:c r="B66" s="20" t="n">
        <x:f>B28+B44+B57-B59</x:f>
        <x:v>0</x:v>
      </x:c>
      <x:c r="C66" s="20" t="n">
        <x:f>C28+C44+C57-C59</x:f>
        <x:v>0</x:v>
      </x:c>
      <x:c r="D66" s="20" t="n">
        <x:f>D28+D44+D57-D59</x:f>
        <x:v>0</x:v>
      </x:c>
      <x:c r="E66" s="20" t="n">
        <x:f>E28+E44+E57-E59</x:f>
        <x:v>0</x:v>
      </x:c>
      <x:c r="F66" s="20" t="n">
        <x:f>F28+F44+F57-F59</x:f>
        <x:v>0</x:v>
      </x:c>
      <x:c r="G66" s="2"/>
      <x:c r="H66" s="2"/>
      <x:c r="I66" s="2"/>
      <x:c r="J66" s="2"/>
      <x:c r="K66" s="2"/>
      <x:c r="L66" s="2"/>
      <x:c r="M66" s="2"/>
      <x:c r="N66" s="2"/>
      <x:c r="O66" s="2"/>
    </x:row>
    <x:row r="67" ht="12" customHeight="1">
      <x:c r="A67" s="21" t="s">
        <x:v>62</x:v>
      </x:c>
      <x:c r="B67" s="22" t="n">
        <x:f>B60+B59+B61-B62</x:f>
        <x:v>0</x:v>
      </x:c>
      <x:c r="C67" s="22" t="n">
        <x:f>C60+C59+C61-C62</x:f>
        <x:v>0</x:v>
      </x:c>
      <x:c r="D67" s="22" t="n">
        <x:f>D60+D59+D61-D62</x:f>
        <x:v>0</x:v>
      </x:c>
      <x:c r="E67" s="22" t="n">
        <x:f>E60+E59+E61-E62</x:f>
        <x:v>0</x:v>
      </x:c>
      <x:c r="F67" s="22" t="n">
        <x:f>F60+F59+F61-F62</x:f>
        <x:v>0</x:v>
      </x:c>
      <x:c r="G67" s="2"/>
      <x:c r="H67" s="2"/>
      <x:c r="I67" s="2"/>
      <x:c r="J67" s="2"/>
      <x:c r="K67" s="2"/>
      <x:c r="L67" s="2"/>
      <x:c r="M67" s="2"/>
      <x:c r="N67" s="2"/>
      <x:c r="O67" s="2"/>
    </x:row>
  </x:sheetData>
  <x:mergeCells>
    <x:mergeCell ref="A29:F29"/>
    <x:mergeCell ref="A45:F45"/>
    <x:mergeCell ref="A58:F58"/>
    <x:mergeCell ref="A64:F64"/>
    <x:mergeCell ref="A1:F1"/>
    <x:mergeCell ref="A2:F2"/>
    <x:mergeCell ref="A4:F4"/>
    <x:mergeCell ref="A15:F15"/>
    <x:mergeCell ref="A17:F17"/>
  </x:mergeCells>
  <x:pageMargins left="0.7" right="0.7" top="0.75" bottom="0.75" header="0.3" footer="0.3"/>
  <x:drawing xmlns:r="http://schemas.openxmlformats.org/officeDocument/2006/relationships" r:id="Rf8221b9796ec4a81"/>
</x:worksheet>
</file>

<file path=xl/worksheets/sheet2.xml><?xml version="1.0" encoding="utf-8"?>
<x:worksheet xmlns:x="http://schemas.openxmlformats.org/spreadsheetml/2006/main">
  <x:sheetFormatPr defaultRowHeight="13.800000190734863"/>
  <x:cols>
    <x:col min="1" max="1" width="54" customWidth="1"/>
    <x:col min="2" max="6" width="14" customWidth="1"/>
  </x:cols>
  <x:sheetData>
    <x:row r="1" ht="15.300000190734863" customHeight="1">
      <x:c r="A1" s="27" t="s">
        <x:v>63</x:v>
      </x:c>
      <x:c r="B1" s="27"/>
      <x:c r="C1" s="27"/>
      <x:c r="D1" s="27"/>
      <x:c r="E1" s="27"/>
      <x:c r="F1" s="27"/>
    </x:row>
    <x:row r="2" ht="12" customHeight="1">
      <x:c r="A2" s="28" t="s">
        <x:v>64</x:v>
      </x:c>
      <x:c r="B2" s="28"/>
      <x:c r="C2" s="28"/>
      <x:c r="D2" s="28"/>
      <x:c r="E2" s="28"/>
      <x:c r="F2" s="28"/>
    </x:row>
    <x:row r="3">
      <x:c r="A3" s="2"/>
      <x:c r="B3" s="2"/>
      <x:c r="C3" s="2"/>
      <x:c r="D3" s="2"/>
      <x:c r="E3" s="2"/>
      <x:c r="F3" s="2"/>
    </x:row>
    <x:row r="4" ht="12" customHeight="1">
      <x:c r="A4" s="1" t="s">
        <x:v>12</x:v>
      </x:c>
      <x:c r="B4" s="1">
        <x:v>2024</x:v>
      </x:c>
      <x:c r="C4" s="1">
        <x:v>2023</x:v>
      </x:c>
      <x:c r="D4" s="1">
        <x:v>2022</x:v>
      </x:c>
      <x:c r="E4" s="1">
        <x:v>2021</x:v>
      </x:c>
      <x:c r="F4" s="1">
        <x:v>2020</x:v>
      </x:c>
    </x:row>
    <x:row r="5" ht="12" customHeight="1">
      <x:c r="A5" s="8" t="s">
        <x:v>65</x:v>
      </x:c>
      <x:c r="B5" s="9">
        <x:v>1774</x:v>
      </x:c>
      <x:c r="C5" s="9">
        <x:v>1672</x:v>
      </x:c>
      <x:c r="D5" s="9">
        <x:v>1434</x:v>
      </x:c>
      <x:c r="E5" s="9">
        <x:v>1144</x:v>
      </x:c>
      <x:c r="F5" s="9">
        <x:v>823</x:v>
      </x:c>
    </x:row>
    <x:row r="6" ht="12" customHeight="1">
      <x:c r="A6" s="8" t="s">
        <x:v>66</x:v>
      </x:c>
      <x:c r="B6" s="9">
        <x:v>515</x:v>
      </x:c>
      <x:c r="C6" s="9">
        <x:v>471</x:v>
      </x:c>
      <x:c r="D6" s="9">
        <x:v>394</x:v>
      </x:c>
      <x:c r="E6" s="9">
        <x:v>237</x:v>
      </x:c>
      <x:c r="F6" s="9">
        <x:v>169</x:v>
      </x:c>
    </x:row>
    <x:row r="7" ht="12" customHeight="1">
      <x:c r="A7" s="8" t="s">
        <x:v>67</x:v>
      </x:c>
      <x:c r="B7" s="9">
        <x:v>23</x:v>
      </x:c>
      <x:c r="C7" s="9">
        <x:v>21</x:v>
      </x:c>
      <x:c r="D7" s="9">
        <x:v>15</x:v>
      </x:c>
      <x:c r="E7" s="9">
        <x:v>9</x:v>
      </x:c>
      <x:c r="F7" s="9">
        <x:v>0</x:v>
      </x:c>
    </x:row>
    <x:row r="8" ht="12" customHeight="1">
      <x:c r="A8" s="8" t="s">
        <x:v>68</x:v>
      </x:c>
      <x:c r="B8" s="9">
        <x:v>2611</x:v>
      </x:c>
      <x:c r="C8" s="9">
        <x:v>2460</x:v>
      </x:c>
      <x:c r="D8" s="9">
        <x:v>2049</x:v>
      </x:c>
      <x:c r="E8" s="9">
        <x:v>1517</x:v>
      </x:c>
      <x:c r="F8" s="9">
        <x:v>1402</x:v>
      </x:c>
    </x:row>
    <x:row r="9" ht="12" customHeight="1">
      <x:c r="A9" s="23" t="s">
        <x:v>69</x:v>
      </x:c>
      <x:c r="B9" s="20">
        <x:v>4923</x:v>
      </x:c>
      <x:c r="C9" s="20">
        <x:v>4624</x:v>
      </x:c>
      <x:c r="D9" s="20">
        <x:v>3892</x:v>
      </x:c>
      <x:c r="E9" s="20">
        <x:v>2907</x:v>
      </x:c>
      <x:c r="F9" s="20">
        <x:v>2394</x:v>
      </x:c>
    </x:row>
    <x:row r="10" ht="12" customHeight="1">
      <x:c r="A10" s="8" t="s">
        <x:v>70</x:v>
      </x:c>
      <x:c r="B10" s="9">
        <x:v>-745</x:v>
      </x:c>
      <x:c r="C10" s="9">
        <x:v>-742</x:v>
      </x:c>
      <x:c r="D10" s="9">
        <x:v>-648</x:v>
      </x:c>
      <x:c r="E10" s="9">
        <x:v>-486</x:v>
      </x:c>
      <x:c r="F10" s="9">
        <x:v>-354</x:v>
      </x:c>
    </x:row>
    <x:row r="11" ht="12" customHeight="1">
      <x:c r="A11" s="8" t="s">
        <x:v>71</x:v>
      </x:c>
      <x:c r="B11" s="9">
        <x:v>-2694</x:v>
      </x:c>
      <x:c r="C11" s="9">
        <x:v>-2441</x:v>
      </x:c>
      <x:c r="D11" s="9">
        <x:v>-2154</x:v>
      </x:c>
      <x:c r="E11" s="9">
        <x:v>-1528</x:v>
      </x:c>
      <x:c r="F11" s="9">
        <x:v>-1504</x:v>
      </x:c>
    </x:row>
    <x:row r="12" ht="12" customHeight="1">
      <x:c r="A12" s="8" t="s">
        <x:v>72</x:v>
      </x:c>
      <x:c r="B12" s="9">
        <x:v>-359</x:v>
      </x:c>
      <x:c r="C12" s="9">
        <x:v>-338</x:v>
      </x:c>
      <x:c r="D12" s="9">
        <x:v>-353</x:v>
      </x:c>
      <x:c r="E12" s="9">
        <x:v>-292</x:v>
      </x:c>
      <x:c r="F12" s="9">
        <x:v>-267</x:v>
      </x:c>
    </x:row>
    <x:row r="13" ht="12" customHeight="1">
      <x:c r="A13" s="8" t="s">
        <x:v>73</x:v>
      </x:c>
      <x:c r="B13" s="9">
        <x:v>-29</x:v>
      </x:c>
      <x:c r="C13" s="9">
        <x:v>-23</x:v>
      </x:c>
      <x:c r="D13" s="9">
        <x:v>-11</x:v>
      </x:c>
      <x:c r="E13" s="9">
        <x:v>-8</x:v>
      </x:c>
      <x:c r="F13" s="9">
        <x:v>0</x:v>
      </x:c>
    </x:row>
    <x:row r="14" ht="12" customHeight="1">
      <x:c r="A14" s="8" t="s">
        <x:v>74</x:v>
      </x:c>
      <x:c r="B14" s="9">
        <x:v>10</x:v>
      </x:c>
      <x:c r="C14" s="9">
        <x:v>31</x:v>
      </x:c>
      <x:c r="D14" s="9">
        <x:v>-59</x:v>
      </x:c>
      <x:c r="E14" s="9">
        <x:v>-8</x:v>
      </x:c>
      <x:c r="F14" s="9">
        <x:v>-14</x:v>
      </x:c>
    </x:row>
    <x:row r="15" ht="12" customHeight="1">
      <x:c r="A15" s="8" t="s">
        <x:v>75</x:v>
      </x:c>
      <x:c r="B15" s="9">
        <x:v>10</x:v>
      </x:c>
      <x:c r="C15" s="9">
        <x:v>21</x:v>
      </x:c>
      <x:c r="D15" s="9">
        <x:v>29</x:v>
      </x:c>
      <x:c r="E15" s="9">
        <x:v>11</x:v>
      </x:c>
      <x:c r="F15" s="9">
        <x:v>16</x:v>
      </x:c>
    </x:row>
    <x:row r="16" ht="12" customHeight="1">
      <x:c r="A16" s="8" t="s">
        <x:v>76</x:v>
      </x:c>
      <x:c r="B16" s="9">
        <x:v>-65</x:v>
      </x:c>
      <x:c r="C16" s="9">
        <x:v>-67</x:v>
      </x:c>
      <x:c r="D16" s="9">
        <x:v>-68</x:v>
      </x:c>
      <x:c r="E16" s="9">
        <x:v>-98</x:v>
      </x:c>
      <x:c r="F16" s="9">
        <x:v>-110</x:v>
      </x:c>
    </x:row>
    <x:row r="17" ht="12" customHeight="1">
      <x:c r="A17" s="8" t="s">
        <x:v>77</x:v>
      </x:c>
      <x:c r="B17" s="9">
        <x:v>-10</x:v>
      </x:c>
      <x:c r="C17" s="9">
        <x:v>1</x:v>
      </x:c>
      <x:c r="D17" s="9">
        <x:v>-5</x:v>
      </x:c>
      <x:c r="E17" s="9">
        <x:v>0</x:v>
      </x:c>
      <x:c r="F17" s="9">
        <x:v>-88</x:v>
      </x:c>
    </x:row>
    <x:row r="18" ht="12" customHeight="1">
      <x:c r="A18" s="8" t="s">
        <x:v>78</x:v>
      </x:c>
      <x:c r="B18" s="9">
        <x:v>0</x:v>
      </x:c>
      <x:c r="C18" s="9">
        <x:v>0</x:v>
      </x:c>
      <x:c r="D18" s="9">
        <x:v>5</x:v>
      </x:c>
      <x:c r="E18" s="9">
        <x:v>-4</x:v>
      </x:c>
      <x:c r="F18" s="9">
        <x:v>-226</x:v>
      </x:c>
    </x:row>
    <x:row r="19" ht="12" customHeight="1">
      <x:c r="A19" s="23" t="s">
        <x:v>4</x:v>
      </x:c>
      <x:c r="B19" s="20">
        <x:v>1041</x:v>
      </x:c>
      <x:c r="C19" s="20">
        <x:v>1066</x:v>
      </x:c>
      <x:c r="D19" s="20">
        <x:v>628</x:v>
      </x:c>
      <x:c r="E19" s="20">
        <x:v>494</x:v>
      </x:c>
      <x:c r="F19" s="20">
        <x:v>-153</x:v>
      </x:c>
    </x:row>
    <x:row r="20" ht="21.149999618530273" customHeight="1">
      <x:c r="A20" s="23" t="s">
        <x:v>79</x:v>
      </x:c>
      <x:c r="B20" s="20">
        <x:v>1124</x:v>
      </x:c>
      <x:c r="C20" s="20">
        <x:v>1019</x:v>
      </x:c>
      <x:c r="D20" s="20">
        <x:v>828</x:v>
      </x:c>
      <x:c r="E20" s="20">
        <x:v>534</x:v>
      </x:c>
      <x:c r="F20" s="20">
        <x:v>219</x:v>
      </x:c>
    </x:row>
    <x:row r="21" ht="12" customHeight="1">
      <x:c r="A21" s="8" t="s">
        <x:v>80</x:v>
      </x:c>
      <x:c r="B21" s="9">
        <x:v>-83</x:v>
      </x:c>
      <x:c r="C21" s="9">
        <x:v>19</x:v>
      </x:c>
      <x:c r="D21" s="9">
        <x:v>-105</x:v>
      </x:c>
      <x:c r="E21" s="9">
        <x:v>-11</x:v>
      </x:c>
      <x:c r="F21" s="9">
        <x:v>-102</x:v>
      </x:c>
    </x:row>
    <x:row r="22" ht="12" customHeight="1">
      <x:c r="A22" s="8" t="s">
        <x:v>81</x:v>
      </x:c>
      <x:c r="B22" s="9">
        <x:v>0</x:v>
      </x:c>
      <x:c r="C22" s="9">
        <x:v>28</x:v>
      </x:c>
      <x:c r="D22" s="9">
        <x:v>-95</x:v>
      </x:c>
      <x:c r="E22" s="9">
        <x:v>-29</x:v>
      </x:c>
      <x:c r="F22" s="9">
        <x:v>-270</x:v>
      </x:c>
    </x:row>
    <x:row r="23" ht="12" customHeight="1">
      <x:c r="A23" s="8" t="s">
        <x:v>82</x:v>
      </x:c>
      <x:c r="B23" s="9">
        <x:v>63</x:v>
      </x:c>
      <x:c r="C23" s="9">
        <x:v>39</x:v>
      </x:c>
      <x:c r="D23" s="9">
        <x:v>22</x:v>
      </x:c>
      <x:c r="E23" s="9">
        <x:v>8</x:v>
      </x:c>
      <x:c r="F23" s="9">
        <x:v>4</x:v>
      </x:c>
    </x:row>
    <x:row r="24" ht="12" customHeight="1">
      <x:c r="A24" s="8" t="s">
        <x:v>83</x:v>
      </x:c>
      <x:c r="B24" s="9">
        <x:v>-203</x:v>
      </x:c>
      <x:c r="C24" s="9">
        <x:v>-91</x:v>
      </x:c>
      <x:c r="D24" s="9">
        <x:v>-118</x:v>
      </x:c>
      <x:c r="E24" s="9">
        <x:v>-147</x:v>
      </x:c>
      <x:c r="F24" s="9">
        <x:v>-144</x:v>
      </x:c>
    </x:row>
    <x:row r="25" ht="12" customHeight="1">
      <x:c r="A25" s="8" t="s">
        <x:v>84</x:v>
      </x:c>
      <x:c r="B25" s="9">
        <x:v>-4</x:v>
      </x:c>
      <x:c r="C25" s="9">
        <x:v>-4</x:v>
      </x:c>
      <x:c r="D25" s="9">
        <x:v>8</x:v>
      </x:c>
      <x:c r="E25" s="9">
        <x:v>6</x:v>
      </x:c>
      <x:c r="F25" s="9">
        <x:v>13</x:v>
      </x:c>
    </x:row>
    <x:row r="26" ht="12" customHeight="1">
      <x:c r="A26" s="23" t="s">
        <x:v>85</x:v>
      </x:c>
      <x:c r="B26" s="20">
        <x:v>897</x:v>
      </x:c>
      <x:c r="C26" s="20">
        <x:v>1010</x:v>
      </x:c>
      <x:c r="D26" s="20">
        <x:v>540</x:v>
      </x:c>
      <x:c r="E26" s="20">
        <x:v>361</x:v>
      </x:c>
      <x:c r="F26" s="20">
        <x:v>-280</x:v>
      </x:c>
    </x:row>
    <x:row r="27" ht="12" customHeight="1">
      <x:c r="A27" s="8" t="s">
        <x:v>86</x:v>
      </x:c>
      <x:c r="B27" s="9">
        <x:v>-269</x:v>
      </x:c>
      <x:c r="C27" s="9">
        <x:v>-260</x:v>
      </x:c>
      <x:c r="D27" s="9">
        <x:v>-164</x:v>
      </x:c>
      <x:c r="E27" s="9">
        <x:v>-96</x:v>
      </x:c>
      <x:c r="F27" s="9">
        <x:v>20</x:v>
      </x:c>
    </x:row>
    <x:row r="28" ht="12" customHeight="1">
      <x:c r="A28" s="23" t="s">
        <x:v>87</x:v>
      </x:c>
      <x:c r="B28" s="20">
        <x:v>628</x:v>
      </x:c>
      <x:c r="C28" s="20">
        <x:v>750</x:v>
      </x:c>
      <x:c r="D28" s="20">
        <x:v>376</x:v>
      </x:c>
      <x:c r="E28" s="20">
        <x:v>265</x:v>
      </x:c>
      <x:c r="F28" s="20">
        <x:v>-260</x:v>
      </x:c>
    </x:row>
    <x:row r="29" ht="12" customHeight="1">
      <x:c r="A29" s="8" t="s">
        <x:v>88</x:v>
      </x:c>
      <x:c r="B29" s="9">
        <x:v>628</x:v>
      </x:c>
      <x:c r="C29" s="9">
        <x:v>750</x:v>
      </x:c>
      <x:c r="D29" s="9">
        <x:v>375</x:v>
      </x:c>
      <x:c r="E29" s="9">
        <x:v>266</x:v>
      </x:c>
      <x:c r="F29" s="9">
        <x:v>-260</x:v>
      </x:c>
    </x:row>
    <x:row r="30" ht="12" customHeight="1">
      <x:c r="A30" s="8" t="s">
        <x:v>89</x:v>
      </x:c>
      <x:c r="B30" s="9">
        <x:v>0</x:v>
      </x:c>
      <x:c r="C30" s="9">
        <x:v>0</x:v>
      </x:c>
      <x:c r="D30" s="9">
        <x:v>1</x:v>
      </x:c>
      <x:c r="E30" s="9">
        <x:v>-1</x:v>
      </x:c>
      <x:c r="F30" s="9">
        <x:v>0</x:v>
      </x:c>
    </x:row>
    <x:row r="31" ht="12" customHeight="1">
      <x:c r="A31" s="8" t="s">
        <x:v>90</x:v>
      </x:c>
      <x:c r="B31" s="24">
        <x:v>389.6</x:v>
      </x:c>
      <x:c r="C31" s="24">
        <x:v>443.8</x:v>
      </x:c>
      <x:c r="D31" s="24">
        <x:v>207.2</x:v>
      </x:c>
      <x:c r="E31" s="24">
        <x:v>145.4</x:v>
      </x:c>
      <x:c r="F31" s="24">
        <x:v>-142.9</x:v>
      </x:c>
    </x:row>
    <x:row r="32" ht="12" customHeight="1">
      <x:c r="A32" s="8" t="s">
        <x:v>91</x:v>
      </x:c>
      <x:c r="B32" s="24">
        <x:v>385.3</x:v>
      </x:c>
      <x:c r="C32" s="24">
        <x:v>441.2</x:v>
      </x:c>
      <x:c r="D32" s="24">
        <x:v>206</x:v>
      </x:c>
      <x:c r="E32" s="24">
        <x:v>144.6</x:v>
      </x:c>
      <x:c r="F32" s="24">
        <x:v>-142.9</x:v>
      </x:c>
    </x:row>
  </x:sheetData>
  <x:mergeCells>
    <x:mergeCell ref="A1:F1"/>
    <x:mergeCell ref="A2:F2"/>
  </x:mergeCell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FormatPr defaultRowHeight="13.800000190734863"/>
  <x:cols>
    <x:col min="1" max="1" width="48" customWidth="1"/>
    <x:col min="2" max="6" width="14" customWidth="1"/>
  </x:cols>
  <x:sheetData>
    <x:row r="1" ht="15.300000190734863" customHeight="1">
      <x:c r="A1" s="27" t="s">
        <x:v>92</x:v>
      </x:c>
      <x:c r="B1" s="27"/>
      <x:c r="C1" s="27"/>
      <x:c r="D1" s="27"/>
      <x:c r="E1" s="27"/>
      <x:c r="F1" s="27"/>
    </x:row>
    <x:row r="2" ht="12" customHeight="1">
      <x:c r="A2" s="28" t="s">
        <x:v>93</x:v>
      </x:c>
      <x:c r="B2" s="28"/>
      <x:c r="C2" s="28"/>
      <x:c r="D2" s="28"/>
      <x:c r="E2" s="28"/>
      <x:c r="F2" s="28"/>
    </x:row>
    <x:row r="3">
      <x:c r="A3" s="2"/>
      <x:c r="B3" s="2"/>
      <x:c r="C3" s="2"/>
      <x:c r="D3" s="2"/>
      <x:c r="E3" s="2"/>
      <x:c r="F3" s="2"/>
    </x:row>
    <x:row r="4" ht="12" customHeight="1">
      <x:c r="A4" s="1" t="s">
        <x:v>12</x:v>
      </x:c>
      <x:c r="B4" s="1">
        <x:v>2024</x:v>
      </x:c>
      <x:c r="C4" s="1">
        <x:v>2023</x:v>
      </x:c>
      <x:c r="D4" s="1">
        <x:v>2022</x:v>
      </x:c>
      <x:c r="E4" s="1">
        <x:v>2021</x:v>
      </x:c>
      <x:c r="F4" s="1">
        <x:v>2020</x:v>
      </x:c>
    </x:row>
    <x:row r="5" ht="12" customHeight="1">
      <x:c r="A5" s="29" t="s">
        <x:v>94</x:v>
      </x:c>
      <x:c r="B5" s="29"/>
      <x:c r="C5" s="29"/>
      <x:c r="D5" s="29"/>
      <x:c r="E5" s="29"/>
      <x:c r="F5" s="29"/>
    </x:row>
    <x:row r="6" ht="12" customHeight="1">
      <x:c r="A6" s="25" t="s">
        <x:v>95</x:v>
      </x:c>
      <x:c r="B6" s="25"/>
      <x:c r="C6" s="25"/>
      <x:c r="D6" s="25"/>
      <x:c r="E6" s="25"/>
      <x:c r="F6" s="25"/>
    </x:row>
    <x:row r="7" ht="12" customHeight="1">
      <x:c r="A7" s="2" t="s">
        <x:v>96</x:v>
      </x:c>
      <x:c r="B7" s="9">
        <x:v>1042</x:v>
      </x:c>
      <x:c r="C7" s="9">
        <x:v>1099</x:v>
      </x:c>
      <x:c r="D7" s="9">
        <x:v>1144</x:v>
      </x:c>
      <x:c r="E7" s="9">
        <x:v>1195</x:v>
      </x:c>
      <x:c r="F7" s="9">
        <x:v>1293</x:v>
      </x:c>
    </x:row>
    <x:row r="8" ht="12" customHeight="1">
      <x:c r="A8" s="2" t="s">
        <x:v>97</x:v>
      </x:c>
      <x:c r="B8" s="9">
        <x:v>146</x:v>
      </x:c>
      <x:c r="C8" s="9">
        <x:v>153</x:v>
      </x:c>
      <x:c r="D8" s="9">
        <x:v>157</x:v>
      </x:c>
      <x:c r="E8" s="9">
        <x:v>137</x:v>
      </x:c>
      <x:c r="F8" s="9">
        <x:v>201</x:v>
      </x:c>
    </x:row>
    <x:row r="9" ht="12" customHeight="1">
      <x:c r="A9" s="2" t="s">
        <x:v>98</x:v>
      </x:c>
      <x:c r="B9" s="9">
        <x:v>276</x:v>
      </x:c>
      <x:c r="C9" s="9">
        <x:v>273</x:v>
      </x:c>
      <x:c r="D9" s="9">
        <x:v>280</x:v>
      </x:c>
      <x:c r="E9" s="9">
        <x:v>274</x:v>
      </x:c>
      <x:c r="F9" s="9">
        <x:v>303</x:v>
      </x:c>
    </x:row>
    <x:row r="10" ht="12" customHeight="1">
      <x:c r="A10" s="2" t="s">
        <x:v>30</x:v>
      </x:c>
      <x:c r="B10" s="9">
        <x:v>51</x:v>
      </x:c>
      <x:c r="C10" s="9">
        <x:v>48</x:v>
      </x:c>
      <x:c r="D10" s="9">
        <x:v>36</x:v>
      </x:c>
      <x:c r="E10" s="9">
        <x:v>77</x:v>
      </x:c>
      <x:c r="F10" s="9">
        <x:v>81</x:v>
      </x:c>
    </x:row>
    <x:row r="11" ht="12" customHeight="1">
      <x:c r="A11" s="2" t="s">
        <x:v>99</x:v>
      </x:c>
      <x:c r="B11" s="9">
        <x:v>3</x:v>
      </x:c>
      <x:c r="C11" s="9">
        <x:v>3</x:v>
      </x:c>
      <x:c r="D11" s="9">
        <x:v>2</x:v>
      </x:c>
      <x:c r="E11" s="9">
        <x:v>2</x:v>
      </x:c>
      <x:c r="F11" s="9">
        <x:v>0</x:v>
      </x:c>
    </x:row>
    <x:row r="12" ht="12" customHeight="1">
      <x:c r="A12" s="2" t="s">
        <x:v>100</x:v>
      </x:c>
      <x:c r="B12" s="9">
        <x:v>212</x:v>
      </x:c>
      <x:c r="C12" s="9">
        <x:v>185</x:v>
      </x:c>
      <x:c r="D12" s="9">
        <x:v>156</x:v>
      </x:c>
      <x:c r="E12" s="9">
        <x:v>173</x:v>
      </x:c>
      <x:c r="F12" s="9">
        <x:v>168</x:v>
      </x:c>
    </x:row>
    <x:row r="13" ht="12" customHeight="1">
      <x:c r="A13" s="2" t="s">
        <x:v>101</x:v>
      </x:c>
      <x:c r="B13" s="9">
        <x:v>4</x:v>
      </x:c>
      <x:c r="C13" s="9">
        <x:v>20</x:v>
      </x:c>
      <x:c r="D13" s="9">
        <x:v>7</x:v>
      </x:c>
      <x:c r="E13" s="9">
        <x:v>0</x:v>
      </x:c>
      <x:c r="F13" s="9">
        <x:v>5</x:v>
      </x:c>
    </x:row>
    <x:row r="14" ht="12" customHeight="1">
      <x:c r="A14" s="2" t="s">
        <x:v>102</x:v>
      </x:c>
      <x:c r="B14" s="9">
        <x:v>286</x:v>
      </x:c>
      <x:c r="C14" s="9">
        <x:v>250</x:v>
      </x:c>
      <x:c r="D14" s="9">
        <x:v>216</x:v>
      </x:c>
      <x:c r="E14" s="9">
        <x:v>256</x:v>
      </x:c>
      <x:c r="F14" s="9">
        <x:v>236</x:v>
      </x:c>
    </x:row>
    <x:row r="15" ht="12" customHeight="1">
      <x:c r="A15" s="2" t="s">
        <x:v>103</x:v>
      </x:c>
      <x:c r="B15" s="9">
        <x:v>35</x:v>
      </x:c>
      <x:c r="C15" s="9">
        <x:v>13</x:v>
      </x:c>
      <x:c r="D15" s="9">
        <x:v>3</x:v>
      </x:c>
      <x:c r="E15" s="9">
        <x:v>1</x:v>
      </x:c>
      <x:c r="F15" s="9">
        <x:v>0</x:v>
      </x:c>
    </x:row>
    <x:row r="16" ht="12" customHeight="1">
      <x:c r="A16" s="2" t="s">
        <x:v>104</x:v>
      </x:c>
      <x:c r="B16" s="9">
        <x:v>0</x:v>
      </x:c>
      <x:c r="C16" s="9">
        <x:v>0</x:v>
      </x:c>
      <x:c r="D16" s="9">
        <x:v>0</x:v>
      </x:c>
      <x:c r="E16" s="9">
        <x:v>0</x:v>
      </x:c>
      <x:c r="F16" s="9">
        <x:v>15</x:v>
      </x:c>
    </x:row>
    <x:row r="17" ht="12" customHeight="1">
      <x:c r="A17" s="2" t="s">
        <x:v>105</x:v>
      </x:c>
      <x:c r="B17" s="9">
        <x:v>122</x:v>
      </x:c>
      <x:c r="C17" s="9">
        <x:v>134</x:v>
      </x:c>
      <x:c r="D17" s="9">
        <x:v>126</x:v>
      </x:c>
      <x:c r="E17" s="9">
        <x:v>147</x:v>
      </x:c>
      <x:c r="F17" s="9">
        <x:v>113</x:v>
      </x:c>
    </x:row>
    <x:row r="18" ht="12" customHeight="1">
      <x:c r="A18" s="2" t="s">
        <x:v>106</x:v>
      </x:c>
      <x:c r="B18" s="9">
        <x:v>90</x:v>
      </x:c>
      <x:c r="C18" s="9">
        <x:v>82</x:v>
      </x:c>
      <x:c r="D18" s="9">
        <x:v>75</x:v>
      </x:c>
      <x:c r="E18" s="9">
        <x:v>72</x:v>
      </x:c>
      <x:c r="F18" s="9">
        <x:v>70</x:v>
      </x:c>
    </x:row>
    <x:row r="19" ht="12" customHeight="1">
      <x:c r="A19" s="2" t="s">
        <x:v>107</x:v>
      </x:c>
      <x:c r="B19" s="9">
        <x:v>612</x:v>
      </x:c>
      <x:c r="C19" s="9">
        <x:v>424</x:v>
      </x:c>
      <x:c r="D19" s="9">
        <x:v>336</x:v>
      </x:c>
      <x:c r="E19" s="9">
        <x:v>316</x:v>
      </x:c>
      <x:c r="F19" s="9">
        <x:v>311</x:v>
      </x:c>
    </x:row>
    <x:row r="20" ht="12" customHeight="1">
      <x:c r="A20" s="19" t="s">
        <x:v>108</x:v>
      </x:c>
      <x:c r="B20" s="20">
        <x:v>2879</x:v>
      </x:c>
      <x:c r="C20" s="20">
        <x:v>2684</x:v>
      </x:c>
      <x:c r="D20" s="20">
        <x:v>2538</x:v>
      </x:c>
      <x:c r="E20" s="20">
        <x:v>2650</x:v>
      </x:c>
      <x:c r="F20" s="20">
        <x:v>2796</x:v>
      </x:c>
    </x:row>
    <x:row r="21" ht="12" customHeight="1">
      <x:c r="A21" s="25" t="s">
        <x:v>109</x:v>
      </x:c>
      <x:c r="B21" s="25"/>
      <x:c r="C21" s="25"/>
      <x:c r="D21" s="25"/>
      <x:c r="E21" s="25"/>
      <x:c r="F21" s="25"/>
    </x:row>
    <x:row r="22" ht="12" customHeight="1">
      <x:c r="A22" s="2" t="s">
        <x:v>110</x:v>
      </x:c>
      <x:c r="B22" s="9">
        <x:v>4</x:v>
      </x:c>
      <x:c r="C22" s="9">
        <x:v>5</x:v>
      </x:c>
      <x:c r="D22" s="9">
        <x:v>4</x:v>
      </x:c>
      <x:c r="E22" s="9">
        <x:v>4</x:v>
      </x:c>
      <x:c r="F22" s="9">
        <x:v>5</x:v>
      </x:c>
    </x:row>
    <x:row r="23" ht="12" customHeight="1">
      <x:c r="A23" s="2" t="s">
        <x:v>111</x:v>
      </x:c>
      <x:c r="B23" s="9">
        <x:v>785</x:v>
      </x:c>
      <x:c r="C23" s="9">
        <x:v>740</x:v>
      </x:c>
      <x:c r="D23" s="9">
        <x:v>646</x:v>
      </x:c>
      <x:c r="E23" s="9">
        <x:v>574</x:v>
      </x:c>
      <x:c r="F23" s="9">
        <x:v>514</x:v>
      </x:c>
    </x:row>
    <x:row r="24" ht="12" customHeight="1">
      <x:c r="A24" s="2" t="s">
        <x:v>112</x:v>
      </x:c>
      <x:c r="B24" s="9">
        <x:v>22</x:v>
      </x:c>
      <x:c r="C24" s="9">
        <x:v>15</x:v>
      </x:c>
      <x:c r="D24" s="9">
        <x:v>16</x:v>
      </x:c>
      <x:c r="E24" s="9">
        <x:v>1</x:v>
      </x:c>
      <x:c r="F24" s="9">
        <x:v>18</x:v>
      </x:c>
    </x:row>
    <x:row r="25" ht="12" customHeight="1">
      <x:c r="A25" s="2" t="s">
        <x:v>100</x:v>
      </x:c>
      <x:c r="B25" s="9">
        <x:v>7</x:v>
      </x:c>
      <x:c r="C25" s="9">
        <x:v>7</x:v>
      </x:c>
      <x:c r="D25" s="9">
        <x:v>0</x:v>
      </x:c>
      <x:c r="E25" s="9">
        <x:v>2</x:v>
      </x:c>
      <x:c r="F25" s="9">
        <x:v>1</x:v>
      </x:c>
    </x:row>
    <x:row r="26" ht="12" customHeight="1">
      <x:c r="A26" s="2" t="s">
        <x:v>101</x:v>
      </x:c>
      <x:c r="B26" s="9">
        <x:v>0</x:v>
      </x:c>
      <x:c r="C26" s="9">
        <x:v>0</x:v>
      </x:c>
      <x:c r="D26" s="9">
        <x:v>0</x:v>
      </x:c>
      <x:c r="E26" s="9">
        <x:v>0</x:v>
      </x:c>
      <x:c r="F26" s="9">
        <x:v>0</x:v>
      </x:c>
    </x:row>
    <x:row r="27" ht="12" customHeight="1">
      <x:c r="A27" s="2" t="s">
        <x:v>113</x:v>
      </x:c>
      <x:c r="B27" s="9">
        <x:v>1008</x:v>
      </x:c>
      <x:c r="C27" s="9">
        <x:v>1322</x:v>
      </x:c>
      <x:c r="D27" s="9">
        <x:v>976</x:v>
      </x:c>
      <x:c r="E27" s="9">
        <x:v>1450</x:v>
      </x:c>
      <x:c r="F27" s="9">
        <x:v>1675</x:v>
      </x:c>
    </x:row>
    <x:row r="28" ht="12" customHeight="1">
      <x:c r="A28" s="2" t="s">
        <x:v>106</x:v>
      </x:c>
      <x:c r="B28" s="9">
        <x:v>5</x:v>
      </x:c>
      <x:c r="C28" s="9">
        <x:v>5</x:v>
      </x:c>
      <x:c r="D28" s="9">
        <x:v>5</x:v>
      </x:c>
      <x:c r="E28" s="9">
        <x:v>5</x:v>
      </x:c>
      <x:c r="F28" s="9">
        <x:v>5</x:v>
      </x:c>
    </x:row>
    <x:row r="29" ht="12" customHeight="1">
      <x:c r="A29" s="2" t="s">
        <x:v>107</x:v>
      </x:c>
      <x:c r="B29" s="9">
        <x:v>38</x:v>
      </x:c>
      <x:c r="C29" s="9">
        <x:v>35</x:v>
      </x:c>
      <x:c r="D29" s="9">
        <x:v>31</x:v>
      </x:c>
      <x:c r="E29" s="9">
        <x:v>30</x:v>
      </x:c>
      <x:c r="F29" s="9">
        <x:v>25</x:v>
      </x:c>
    </x:row>
    <x:row r="30" ht="12" customHeight="1">
      <x:c r="A30" s="19" t="s">
        <x:v>114</x:v>
      </x:c>
      <x:c r="B30" s="20">
        <x:v>1869</x:v>
      </x:c>
      <x:c r="C30" s="20">
        <x:v>2129</x:v>
      </x:c>
      <x:c r="D30" s="20">
        <x:v>1678</x:v>
      </x:c>
      <x:c r="E30" s="20">
        <x:v>2066</x:v>
      </x:c>
      <x:c r="F30" s="20">
        <x:v>2243</x:v>
      </x:c>
    </x:row>
    <x:row r="31" ht="12" customHeight="1">
      <x:c r="A31" s="2" t="s">
        <x:v>115</x:v>
      </x:c>
      <x:c r="B31" s="9">
        <x:v>0</x:v>
      </x:c>
      <x:c r="C31" s="9">
        <x:v>0</x:v>
      </x:c>
      <x:c r="D31" s="9">
        <x:v>0</x:v>
      </x:c>
      <x:c r="E31" s="9">
        <x:v>0</x:v>
      </x:c>
      <x:c r="F31" s="9">
        <x:v>0</x:v>
      </x:c>
    </x:row>
    <x:row r="32" ht="12" customHeight="1">
      <x:c r="A32" s="26" t="s">
        <x:v>116</x:v>
      </x:c>
      <x:c r="B32" s="18">
        <x:v>4748</x:v>
      </x:c>
      <x:c r="C32" s="18">
        <x:v>4813</x:v>
      </x:c>
      <x:c r="D32" s="18">
        <x:v>4216</x:v>
      </x:c>
      <x:c r="E32" s="18">
        <x:v>4716</x:v>
      </x:c>
      <x:c r="F32" s="18">
        <x:v>5039</x:v>
      </x:c>
    </x:row>
    <x:row r="33" ht="12" customHeight="1">
      <x:c r="A33" s="29" t="s">
        <x:v>117</x:v>
      </x:c>
      <x:c r="B33" s="29"/>
      <x:c r="C33" s="29"/>
      <x:c r="D33" s="29"/>
      <x:c r="E33" s="29"/>
      <x:c r="F33" s="29"/>
    </x:row>
    <x:row r="34" ht="12" customHeight="1">
      <x:c r="A34" s="25" t="s">
        <x:v>118</x:v>
      </x:c>
      <x:c r="B34" s="25"/>
      <x:c r="C34" s="25"/>
      <x:c r="D34" s="25"/>
      <x:c r="E34" s="25"/>
      <x:c r="F34" s="25"/>
    </x:row>
    <x:row r="35" ht="12" customHeight="1">
      <x:c r="A35" s="2" t="s">
        <x:v>119</x:v>
      </x:c>
      <x:c r="B35" s="9">
        <x:v>-398</x:v>
      </x:c>
      <x:c r="C35" s="9">
        <x:v>-599</x:v>
      </x:c>
      <x:c r="D35" s="9">
        <x:v>-55</x:v>
      </x:c>
      <x:c r="E35" s="9">
        <x:v>-292</x:v>
      </x:c>
      <x:c r="F35" s="9">
        <x:v>-869</x:v>
      </x:c>
    </x:row>
    <x:row r="36" ht="12" customHeight="1">
      <x:c r="A36" s="2" t="s">
        <x:v>120</x:v>
      </x:c>
      <x:c r="B36" s="9">
        <x:v>-26</x:v>
      </x:c>
      <x:c r="C36" s="9">
        <x:v>-30</x:v>
      </x:c>
      <x:c r="D36" s="9">
        <x:v>-26</x:v>
      </x:c>
      <x:c r="E36" s="9">
        <x:v>-35</x:v>
      </x:c>
      <x:c r="F36" s="9">
        <x:v>-34</x:v>
      </x:c>
    </x:row>
    <x:row r="37" ht="12" customHeight="1">
      <x:c r="A37" s="2" t="s">
        <x:v>101</x:v>
      </x:c>
      <x:c r="B37" s="9">
        <x:v>0</x:v>
      </x:c>
      <x:c r="C37" s="9">
        <x:v>-25</x:v>
      </x:c>
      <x:c r="D37" s="9">
        <x:v>0</x:v>
      </x:c>
      <x:c r="E37" s="9">
        <x:v>0</x:v>
      </x:c>
      <x:c r="F37" s="9">
        <x:v>0</x:v>
      </x:c>
    </x:row>
    <x:row r="38" ht="12" customHeight="1">
      <x:c r="A38" s="2" t="s">
        <x:v>121</x:v>
      </x:c>
      <x:c r="B38" s="9">
        <x:v>-650</x:v>
      </x:c>
      <x:c r="C38" s="9">
        <x:v>-711</x:v>
      </x:c>
      <x:c r="D38" s="9">
        <x:v>-697</x:v>
      </x:c>
      <x:c r="E38" s="9">
        <x:v>-579</x:v>
      </x:c>
      <x:c r="F38" s="9">
        <x:v>-466</x:v>
      </x:c>
    </x:row>
    <x:row r="39" ht="12" customHeight="1">
      <x:c r="A39" s="2" t="s">
        <x:v>122</x:v>
      </x:c>
      <x:c r="B39" s="9">
        <x:v>-766</x:v>
      </x:c>
      <x:c r="C39" s="9">
        <x:v>-752</x:v>
      </x:c>
      <x:c r="D39" s="9">
        <x:v>-681</x:v>
      </x:c>
      <x:c r="E39" s="9">
        <x:v>-617</x:v>
      </x:c>
      <x:c r="F39" s="9">
        <x:v>-452</x:v>
      </x:c>
    </x:row>
    <x:row r="40" ht="12" customHeight="1">
      <x:c r="A40" s="2" t="s">
        <x:v>123</x:v>
      </x:c>
      <x:c r="B40" s="9">
        <x:v>-22</x:v>
      </x:c>
      <x:c r="C40" s="9">
        <x:v>-10</x:v>
      </x:c>
      <x:c r="D40" s="9">
        <x:v>-44</x:v>
      </x:c>
      <x:c r="E40" s="9">
        <x:v>-49</x:v>
      </x:c>
      <x:c r="F40" s="9">
        <x:v>-16</x:v>
      </x:c>
    </x:row>
    <x:row r="41" ht="12" customHeight="1">
      <x:c r="A41" s="2" t="s">
        <x:v>124</x:v>
      </x:c>
      <x:c r="B41" s="9">
        <x:v>-14</x:v>
      </x:c>
      <x:c r="C41" s="9">
        <x:v>-12</x:v>
      </x:c>
      <x:c r="D41" s="9">
        <x:v>-9</x:v>
      </x:c>
      <x:c r="E41" s="9">
        <x:v>0</x:v>
      </x:c>
      <x:c r="F41" s="9">
        <x:v>0</x:v>
      </x:c>
    </x:row>
    <x:row r="42" ht="12" customHeight="1">
      <x:c r="A42" s="2" t="s">
        <x:v>125</x:v>
      </x:c>
      <x:c r="B42" s="9">
        <x:v>-52</x:v>
      </x:c>
      <x:c r="C42" s="9">
        <x:v>-51</x:v>
      </x:c>
      <x:c r="D42" s="9">
        <x:v>-32</x:v>
      </x:c>
      <x:c r="E42" s="9">
        <x:v>-52</x:v>
      </x:c>
      <x:c r="F42" s="9">
        <x:v>-30</x:v>
      </x:c>
    </x:row>
    <x:row r="43" ht="12" customHeight="1">
      <x:c r="A43" s="19" t="s">
        <x:v>126</x:v>
      </x:c>
      <x:c r="B43" s="20">
        <x:v>-1928</x:v>
      </x:c>
      <x:c r="C43" s="20">
        <x:v>-2190</x:v>
      </x:c>
      <x:c r="D43" s="20">
        <x:v>-1544</x:v>
      </x:c>
      <x:c r="E43" s="20">
        <x:v>-1624</x:v>
      </x:c>
      <x:c r="F43" s="20">
        <x:v>-1867</x:v>
      </x:c>
    </x:row>
    <x:row r="44" ht="12" customHeight="1">
      <x:c r="A44" s="25" t="s">
        <x:v>127</x:v>
      </x:c>
      <x:c r="B44" s="25"/>
      <x:c r="C44" s="25"/>
      <x:c r="D44" s="25"/>
      <x:c r="E44" s="25"/>
      <x:c r="F44" s="25"/>
    </x:row>
    <x:row r="45" ht="12" customHeight="1">
      <x:c r="A45" s="2" t="s">
        <x:v>119</x:v>
      </x:c>
      <x:c r="B45" s="9">
        <x:v>-2876</x:v>
      </x:c>
      <x:c r="C45" s="9">
        <x:v>-2567</x:v>
      </x:c>
      <x:c r="D45" s="9">
        <x:v>-2341</x:v>
      </x:c>
      <x:c r="E45" s="9">
        <x:v>-2553</x:v>
      </x:c>
      <x:c r="F45" s="9">
        <x:v>-2898</x:v>
      </x:c>
    </x:row>
    <x:row r="46" ht="12" customHeight="1">
      <x:c r="A46" s="2" t="s">
        <x:v>120</x:v>
      </x:c>
      <x:c r="B46" s="9">
        <x:v>-388</x:v>
      </x:c>
      <x:c r="C46" s="9">
        <x:v>-396</x:v>
      </x:c>
      <x:c r="D46" s="9">
        <x:v>-401</x:v>
      </x:c>
      <x:c r="E46" s="9">
        <x:v>-384</x:v>
      </x:c>
      <x:c r="F46" s="9">
        <x:v>-416</x:v>
      </x:c>
    </x:row>
    <x:row r="47" ht="12" customHeight="1">
      <x:c r="A47" s="2" t="s">
        <x:v>101</x:v>
      </x:c>
      <x:c r="B47" s="9">
        <x:v>-78</x:v>
      </x:c>
      <x:c r="C47" s="9">
        <x:v>0</x:v>
      </x:c>
      <x:c r="D47" s="9">
        <x:v>-11</x:v>
      </x:c>
      <x:c r="E47" s="9">
        <x:v>-62</x:v>
      </x:c>
      <x:c r="F47" s="9">
        <x:v>-18</x:v>
      </x:c>
    </x:row>
    <x:row r="48" ht="12" customHeight="1">
      <x:c r="A48" s="2" t="s">
        <x:v>128</x:v>
      </x:c>
      <x:c r="B48" s="9">
        <x:v>-68</x:v>
      </x:c>
      <x:c r="C48" s="9">
        <x:v>-66</x:v>
      </x:c>
      <x:c r="D48" s="9">
        <x:v>-66</x:v>
      </x:c>
      <x:c r="E48" s="9">
        <x:v>-92</x:v>
      </x:c>
      <x:c r="F48" s="9">
        <x:v>-103</x:v>
      </x:c>
    </x:row>
    <x:row r="49" ht="12" customHeight="1">
      <x:c r="A49" s="2" t="s">
        <x:v>129</x:v>
      </x:c>
      <x:c r="B49" s="9">
        <x:v>-286</x:v>
      </x:c>
      <x:c r="C49" s="9">
        <x:v>-250</x:v>
      </x:c>
      <x:c r="D49" s="9">
        <x:v>-216</x:v>
      </x:c>
      <x:c r="E49" s="9">
        <x:v>-256</x:v>
      </x:c>
      <x:c r="F49" s="9">
        <x:v>-236</x:v>
      </x:c>
    </x:row>
    <x:row r="50" ht="12" customHeight="1">
      <x:c r="A50" s="2" t="s">
        <x:v>121</x:v>
      </x:c>
      <x:c r="B50" s="9">
        <x:v>-78</x:v>
      </x:c>
      <x:c r="C50" s="9">
        <x:v>-75</x:v>
      </x:c>
      <x:c r="D50" s="9">
        <x:v>-81</x:v>
      </x:c>
      <x:c r="E50" s="9">
        <x:v>-89</x:v>
      </x:c>
      <x:c r="F50" s="9">
        <x:v>-94</x:v>
      </x:c>
    </x:row>
    <x:row r="51" ht="12" customHeight="1">
      <x:c r="A51" s="2" t="s">
        <x:v>122</x:v>
      </x:c>
      <x:c r="B51" s="9">
        <x:v>-1294</x:v>
      </x:c>
      <x:c r="C51" s="9">
        <x:v>-1096</x:v>
      </x:c>
      <x:c r="D51" s="9">
        <x:v>-1043</x:v>
      </x:c>
      <x:c r="E51" s="9">
        <x:v>-996</x:v>
      </x:c>
      <x:c r="F51" s="9">
        <x:v>-1117</x:v>
      </x:c>
    </x:row>
    <x:row r="52" ht="12" customHeight="1">
      <x:c r="A52" s="2" t="s">
        <x:v>123</x:v>
      </x:c>
      <x:c r="B52" s="9">
        <x:v>-17</x:v>
      </x:c>
      <x:c r="C52" s="9">
        <x:v>-26</x:v>
      </x:c>
      <x:c r="D52" s="9">
        <x:v>-20</x:v>
      </x:c>
      <x:c r="E52" s="9">
        <x:v>-41</x:v>
      </x:c>
      <x:c r="F52" s="9">
        <x:v>-44</x:v>
      </x:c>
    </x:row>
    <x:row r="53" ht="12" customHeight="1">
      <x:c r="A53" s="2" t="s">
        <x:v>124</x:v>
      </x:c>
      <x:c r="B53" s="9">
        <x:v>-25</x:v>
      </x:c>
      <x:c r="C53" s="9">
        <x:v>-25</x:v>
      </x:c>
      <x:c r="D53" s="9">
        <x:v>-23</x:v>
      </x:c>
      <x:c r="E53" s="9">
        <x:v>0</x:v>
      </x:c>
      <x:c r="F53" s="9">
        <x:v>0</x:v>
      </x:c>
    </x:row>
    <x:row r="54" ht="12" customHeight="1">
      <x:c r="A54" s="2" t="s">
        <x:v>130</x:v>
      </x:c>
      <x:c r="B54" s="9">
        <x:v>-18</x:v>
      </x:c>
      <x:c r="C54" s="9">
        <x:v>-68</x:v>
      </x:c>
      <x:c r="D54" s="9">
        <x:v>-78</x:v>
      </x:c>
      <x:c r="E54" s="9">
        <x:v>-93</x:v>
      </x:c>
      <x:c r="F54" s="9">
        <x:v>-95</x:v>
      </x:c>
    </x:row>
    <x:row r="55" ht="12" customHeight="1">
      <x:c r="A55" s="19" t="s">
        <x:v>131</x:v>
      </x:c>
      <x:c r="B55" s="20">
        <x:v>-5128</x:v>
      </x:c>
      <x:c r="C55" s="20">
        <x:v>-4569</x:v>
      </x:c>
      <x:c r="D55" s="20">
        <x:v>-4280</x:v>
      </x:c>
      <x:c r="E55" s="20">
        <x:v>-4566</x:v>
      </x:c>
      <x:c r="F55" s="20">
        <x:v>-5021</x:v>
      </x:c>
    </x:row>
    <x:row r="56" ht="12" customHeight="1">
      <x:c r="A56" s="2" t="s">
        <x:v>132</x:v>
      </x:c>
      <x:c r="B56" s="9">
        <x:v>0</x:v>
      </x:c>
      <x:c r="C56" s="9">
        <x:v>0</x:v>
      </x:c>
      <x:c r="D56" s="9">
        <x:v>0</x:v>
      </x:c>
      <x:c r="E56" s="9">
        <x:v>0</x:v>
      </x:c>
      <x:c r="F56" s="9">
        <x:v>0</x:v>
      </x:c>
    </x:row>
    <x:row r="57" ht="12" customHeight="1">
      <x:c r="A57" s="26" t="s">
        <x:v>133</x:v>
      </x:c>
      <x:c r="B57" s="18">
        <x:v>-7056</x:v>
      </x:c>
      <x:c r="C57" s="18">
        <x:v>-6759</x:v>
      </x:c>
      <x:c r="D57" s="18">
        <x:v>-5824</x:v>
      </x:c>
      <x:c r="E57" s="18">
        <x:v>-6190</x:v>
      </x:c>
      <x:c r="F57" s="18">
        <x:v>-6888</x:v>
      </x:c>
    </x:row>
    <x:row r="58" ht="12" customHeight="1">
      <x:c r="A58" s="26" t="s">
        <x:v>134</x:v>
      </x:c>
      <x:c r="B58" s="18">
        <x:v>-2308</x:v>
      </x:c>
      <x:c r="C58" s="18">
        <x:v>-1946</x:v>
      </x:c>
      <x:c r="D58" s="18">
        <x:v>-1608</x:v>
      </x:c>
      <x:c r="E58" s="18">
        <x:v>-1474</x:v>
      </x:c>
      <x:c r="F58" s="18">
        <x:v>-1849</x:v>
      </x:c>
    </x:row>
    <x:row r="59" ht="12" customHeight="1">
      <x:c r="A59" s="29" t="s">
        <x:v>135</x:v>
      </x:c>
      <x:c r="B59" s="29"/>
      <x:c r="C59" s="29"/>
      <x:c r="D59" s="29"/>
      <x:c r="E59" s="29"/>
      <x:c r="F59" s="29"/>
    </x:row>
    <x:row r="60" ht="12" customHeight="1">
      <x:c r="A60" s="2" t="s">
        <x:v>136</x:v>
      </x:c>
      <x:c r="B60" s="9">
        <x:v>-2312</x:v>
      </x:c>
      <x:c r="C60" s="9">
        <x:v>-1950</x:v>
      </x:c>
      <x:c r="D60" s="9">
        <x:v>-1615</x:v>
      </x:c>
      <x:c r="E60" s="9">
        <x:v>-1481</x:v>
      </x:c>
      <x:c r="F60" s="9">
        <x:v>-1857</x:v>
      </x:c>
    </x:row>
    <x:row r="61" ht="12" customHeight="1">
      <x:c r="A61" s="2" t="s">
        <x:v>137</x:v>
      </x:c>
      <x:c r="B61" s="9">
        <x:v>4</x:v>
      </x:c>
      <x:c r="C61" s="9">
        <x:v>4</x:v>
      </x:c>
      <x:c r="D61" s="9">
        <x:v>7</x:v>
      </x:c>
      <x:c r="E61" s="9">
        <x:v>7</x:v>
      </x:c>
      <x:c r="F61" s="9">
        <x:v>8</x:v>
      </x:c>
    </x:row>
    <x:row r="62" ht="12" customHeight="1">
      <x:c r="A62" s="26" t="s">
        <x:v>138</x:v>
      </x:c>
      <x:c r="B62" s="18">
        <x:v>-2308</x:v>
      </x:c>
      <x:c r="C62" s="18">
        <x:v>-1946</x:v>
      </x:c>
      <x:c r="D62" s="18">
        <x:v>-1608</x:v>
      </x:c>
      <x:c r="E62" s="18">
        <x:v>-1474</x:v>
      </x:c>
      <x:c r="F62" s="18">
        <x:v>-1849</x:v>
      </x:c>
    </x:row>
    <x:row r="63">
      <x:c r="A63" s="2"/>
      <x:c r="B63" s="2"/>
      <x:c r="C63" s="2"/>
      <x:c r="D63" s="2"/>
      <x:c r="E63" s="2"/>
      <x:c r="F63" s="2"/>
    </x:row>
    <x:row r="64" ht="12" customHeight="1">
      <x:c r="A64" s="29" t="s">
        <x:v>139</x:v>
      </x:c>
      <x:c r="B64" s="29"/>
      <x:c r="C64" s="29"/>
      <x:c r="D64" s="29"/>
      <x:c r="E64" s="29"/>
      <x:c r="F64" s="29"/>
    </x:row>
    <x:row r="65" ht="12" customHeight="1">
      <x:c r="A65" s="1" t="s">
        <x:v>60</x:v>
      </x:c>
      <x:c r="B65" s="1">
        <x:v>2024</x:v>
      </x:c>
      <x:c r="C65" s="1">
        <x:v>2023</x:v>
      </x:c>
      <x:c r="D65" s="1">
        <x:v>2022</x:v>
      </x:c>
      <x:c r="E65" s="1">
        <x:v>2021</x:v>
      </x:c>
      <x:c r="F65" s="1">
        <x:v>2020</x:v>
      </x:c>
    </x:row>
    <x:row r="66" ht="12" customHeight="1">
      <x:c r="A66" s="19" t="s">
        <x:v>140</x:v>
      </x:c>
      <x:c r="B66" s="20" t="n">
        <x:f>B62-B58</x:f>
        <x:v>0</x:v>
      </x:c>
      <x:c r="C66" s="20" t="n">
        <x:f>C62-C58</x:f>
        <x:v>0</x:v>
      </x:c>
      <x:c r="D66" s="20" t="n">
        <x:f>D62-D58</x:f>
        <x:v>0</x:v>
      </x:c>
      <x:c r="E66" s="20" t="n">
        <x:f>E62-E58</x:f>
        <x:v>0</x:v>
      </x:c>
      <x:c r="F66" s="20" t="n">
        <x:f>F62-F58</x:f>
        <x:v>0</x:v>
      </x:c>
    </x:row>
  </x:sheetData>
  <x:mergeCells>
    <x:mergeCell ref="A64:F64"/>
    <x:mergeCell ref="A1:F1"/>
    <x:mergeCell ref="A2:F2"/>
    <x:mergeCell ref="A5:F5"/>
    <x:mergeCell ref="A33:F33"/>
    <x:mergeCell ref="A59:F59"/>
  </x:mergeCells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FormatPr defaultRowHeight="15"/>
  <x:cols>
    <x:col min="1" max="1" width="25" hidden="0" customWidth="1"/>
    <x:col min="2" max="2" width="12" hidden="0" customWidth="1"/>
    <x:col min="3" max="3" width="12" hidden="0" customWidth="1"/>
    <x:col min="4" max="4" width="28" hidden="0" customWidth="1"/>
    <x:col min="5" max="5" width="42" hidden="0" customWidth="1"/>
    <x:col min="6" max="6" width="12" hidden="0" customWidth="1"/>
    <x:col min="7" max="7" width="52" hidden="0" customWidth="1"/>
  </x:cols>
  <x:sheetData>
    <x:row r="1" ht="28" customHeight="1">
      <x:c r="A1" s="65" t="str">
        <x:v>InterContinental Hotels Group PLC (IHG) - Five-Year Financial Ratio Analysis</x:v>
      </x:c>
      <x:c r="B1" s="65"/>
      <x:c r="C1" s="65"/>
      <x:c r="D1" s="65"/>
      <x:c r="E1" s="65"/>
      <x:c r="F1" s="65"/>
      <x:c r="G1" s="65"/>
    </x:row>
    <x:row r="2" ht="28" customHeight="1">
      <x:c r="A2" s="71" t="str">
        <x:v>Years ended 31 December; ratios based on the consolidated Group financial statements. Margins are percentages and other ratios are multiples.</x:v>
      </x:c>
      <x:c r="B2" s="71"/>
      <x:c r="C2" s="71"/>
      <x:c r="D2" s="71"/>
      <x:c r="E2" s="71"/>
      <x:c r="F2" s="71"/>
      <x:c r="G2" s="71"/>
      <x:c r="R2" t="str">
        <x:v>Year</x:v>
      </x:c>
      <x:c r="S2" t="str">
        <x:v>Gross margin</x:v>
      </x:c>
      <x:c r="T2" t="str">
        <x:v>Operating margin</x:v>
      </x:c>
      <x:c r="U2" t="str">
        <x:v>Net profit margin</x:v>
      </x:c>
    </x:row>
    <x:row r="3">
      <x:c r="R3" t="n">
        <x:v>2020</x:v>
      </x:c>
      <x:c r="S3" t="n">
        <x:f>F6</x:f>
        <x:v>0.8521303258145363</x:v>
      </x:c>
      <x:c r="T3" t="n">
        <x:f>F7</x:f>
        <x:v>-0.06390977443609022</x:v>
      </x:c>
      <x:c r="U3" t="n">
        <x:f>F8</x:f>
        <x:v>-0.1086048454469507</x:v>
      </x:c>
    </x:row>
    <x:row r="4" ht="30" customHeight="1">
      <x:c r="A4" s="130" t="str">
        <x:v>Ratio</x:v>
      </x:c>
      <x:c r="B4" s="131" t="n">
        <x:v>2024</x:v>
      </x:c>
      <x:c r="C4" s="131" t="n">
        <x:v>2023</x:v>
      </x:c>
      <x:c r="D4" s="131" t="n">
        <x:v>2022</x:v>
      </x:c>
      <x:c r="E4" s="131" t="n">
        <x:v>2021</x:v>
      </x:c>
      <x:c r="F4" s="131" t="n">
        <x:v>2020</x:v>
      </x:c>
      <x:c r="G4" s="132" t="str">
        <x:v>Five-year trend and interpretation</x:v>
      </x:c>
      <x:c r="R4" t="n">
        <x:v>2021</x:v>
      </x:c>
      <x:c r="S4" t="n">
        <x:f>E6</x:f>
        <x:v>0.8328173374613003</x:v>
      </x:c>
      <x:c r="T4" t="n">
        <x:f>E7</x:f>
        <x:v>0.16993464052287582</x:v>
      </x:c>
      <x:c r="U4" t="n">
        <x:f>E8</x:f>
        <x:v>0.0911592707258342</x:v>
      </x:c>
    </x:row>
    <x:row r="5">
      <x:c r="A5" s="133" t="str">
        <x:v>PROFITABILITY</x:v>
      </x:c>
      <x:c r="B5" s="85"/>
      <x:c r="C5" s="85"/>
      <x:c r="D5" s="85"/>
      <x:c r="E5" s="85"/>
      <x:c r="F5" s="85"/>
      <x:c r="G5" s="134"/>
      <x:c r="R5" t="n">
        <x:v>2022</x:v>
      </x:c>
      <x:c r="S5" t="n">
        <x:f>D6</x:f>
        <x:v>0.8335046248715313</x:v>
      </x:c>
      <x:c r="T5" t="n">
        <x:f>D7</x:f>
        <x:v>0.16135662898252826</x:v>
      </x:c>
      <x:c r="U5" t="n">
        <x:f>D8</x:f>
        <x:v>0.09660842754367935</x:v>
      </x:c>
    </x:row>
    <x:row r="6" ht="38" customHeight="1">
      <x:c r="A6" s="135" t="str">
        <x:v>Gross margin</x:v>
      </x:c>
      <x:c r="B6" s="120" t="n">
        <x:f>('5Y Income Statement'!B9+'5Y Income Statement'!B10)/'5Y Income Statement'!B9</x:f>
        <x:v>0.848669510461101</x:v>
      </x:c>
      <x:c r="C6" s="120" t="n">
        <x:f>('5Y Income Statement'!C9+'5Y Income Statement'!C10)/'5Y Income Statement'!C9</x:f>
        <x:v>0.8395328719723183</x:v>
      </x:c>
      <x:c r="D6" s="120" t="n">
        <x:f>('5Y Income Statement'!D9+'5Y Income Statement'!D10)/'5Y Income Statement'!D9</x:f>
        <x:v>0.8335046248715313</x:v>
      </x:c>
      <x:c r="E6" s="120" t="n">
        <x:f>('5Y Income Statement'!E9+'5Y Income Statement'!E10)/'5Y Income Statement'!E9</x:f>
        <x:v>0.8328173374613003</x:v>
      </x:c>
      <x:c r="F6" s="120" t="n">
        <x:f>('5Y Income Statement'!F9+'5Y Income Statement'!F10)/'5Y Income Statement'!F9</x:f>
        <x:v>0.8521303258145363</x:v>
      </x:c>
      <x:c r="G6" s="136" t="str">
        <x:v>Gross margin remained broadly stable at about 83%-85%, indicating consistent control of reported cost of sales.</x:v>
      </x:c>
      <x:c r="R6" t="n">
        <x:v>2023</x:v>
      </x:c>
      <x:c r="S6" t="n">
        <x:f>C6</x:f>
        <x:v>0.8395328719723183</x:v>
      </x:c>
      <x:c r="T6" t="n">
        <x:f>C7</x:f>
        <x:v>0.2305363321799308</x:v>
      </x:c>
      <x:c r="U6" t="n">
        <x:f>C8</x:f>
        <x:v>0.16219723183391002</x:v>
      </x:c>
    </x:row>
    <x:row r="7" ht="38" customHeight="1">
      <x:c r="A7" s="135" t="str">
        <x:v>Operating margin</x:v>
      </x:c>
      <x:c r="B7" s="120" t="n">
        <x:f>'5Y Income Statement'!B19/'5Y Income Statement'!B9</x:f>
        <x:v>0.21145642900670322</x:v>
      </x:c>
      <x:c r="C7" s="120" t="n">
        <x:f>'5Y Income Statement'!C19/'5Y Income Statement'!C9</x:f>
        <x:v>0.2305363321799308</x:v>
      </x:c>
      <x:c r="D7" s="120" t="n">
        <x:f>'5Y Income Statement'!D19/'5Y Income Statement'!D9</x:f>
        <x:v>0.16135662898252826</x:v>
      </x:c>
      <x:c r="E7" s="120" t="n">
        <x:f>'5Y Income Statement'!E19/'5Y Income Statement'!E9</x:f>
        <x:v>0.16993464052287582</x:v>
      </x:c>
      <x:c r="F7" s="120" t="n">
        <x:f>'5Y Income Statement'!F19/'5Y Income Statement'!F9</x:f>
        <x:v>-0.06390977443609022</x:v>
      </x:c>
      <x:c r="G7" s="136" t="str">
        <x:v>Operating margin recovered from a 2020 loss to 23.1% in 2023, before easing to 21.1% in 2024.</x:v>
      </x:c>
      <x:c r="R7" t="n">
        <x:v>2024</x:v>
      </x:c>
      <x:c r="S7" t="n">
        <x:f>B6</x:f>
        <x:v>0.848669510461101</x:v>
      </x:c>
      <x:c r="T7" t="n">
        <x:f>B7</x:f>
        <x:v>0.21145642900670322</x:v>
      </x:c>
      <x:c r="U7" t="n">
        <x:f>B8</x:f>
        <x:v>0.12756449319520619</x:v>
      </x:c>
    </x:row>
    <x:row r="8" ht="38" customHeight="1">
      <x:c r="A8" s="135" t="str">
        <x:v>Net profit margin</x:v>
      </x:c>
      <x:c r="B8" s="120" t="n">
        <x:f>'5Y Income Statement'!B28/'5Y Income Statement'!B9</x:f>
        <x:v>0.12756449319520619</x:v>
      </x:c>
      <x:c r="C8" s="120" t="n">
        <x:f>'5Y Income Statement'!C28/'5Y Income Statement'!C9</x:f>
        <x:v>0.16219723183391002</x:v>
      </x:c>
      <x:c r="D8" s="120" t="n">
        <x:f>'5Y Income Statement'!D28/'5Y Income Statement'!D9</x:f>
        <x:v>0.09660842754367935</x:v>
      </x:c>
      <x:c r="E8" s="120" t="n">
        <x:f>'5Y Income Statement'!E28/'5Y Income Statement'!E9</x:f>
        <x:v>0.0911592707258342</x:v>
      </x:c>
      <x:c r="F8" s="120" t="n">
        <x:f>'5Y Income Statement'!F28/'5Y Income Statement'!F9</x:f>
        <x:v>-0.1086048454469507</x:v>
      </x:c>
      <x:c r="G8" s="136" t="str">
        <x:v>Net margin improved strongly after 2020, peaked at 16.2% in 2023 and reduced to 12.8% in 2024.</x:v>
      </x:c>
    </x:row>
    <x:row r="9" ht="38" customHeight="1">
      <x:c r="A9" s="135"/>
      <x:c r="B9" s="137"/>
      <x:c r="C9" s="137"/>
      <x:c r="D9" s="137"/>
      <x:c r="E9" s="137"/>
      <x:c r="F9" s="137"/>
      <x:c r="G9" s="136"/>
    </x:row>
    <x:row r="10" ht="38" customHeight="1">
      <x:c r="A10" s="138" t="str">
        <x:v>LIQUIDITY</x:v>
      </x:c>
      <x:c r="B10" s="85"/>
      <x:c r="C10" s="85"/>
      <x:c r="D10" s="85"/>
      <x:c r="E10" s="85"/>
      <x:c r="F10" s="85"/>
      <x:c r="G10" s="139"/>
      <x:c r="R10" t="str">
        <x:v>Year</x:v>
      </x:c>
      <x:c r="S10" t="str">
        <x:v>Current ratio</x:v>
      </x:c>
      <x:c r="T10" t="str">
        <x:v>Quick ratio</x:v>
      </x:c>
      <x:c r="U10" t="str">
        <x:v>Cash ratio</x:v>
      </x:c>
    </x:row>
    <x:row r="11" ht="38" customHeight="1">
      <x:c r="A11" s="135" t="str">
        <x:v>Current ratio</x:v>
      </x:c>
      <x:c r="B11" s="122" t="n">
        <x:f>'Combined Balance Sheet'!B30/ABS('Combined Balance Sheet'!B43)</x:f>
        <x:v>0.9693983402489627</x:v>
      </x:c>
      <x:c r="C11" s="122" t="n">
        <x:f>'Combined Balance Sheet'!C30/ABS('Combined Balance Sheet'!C43)</x:f>
        <x:v>0.9721461187214612</x:v>
      </x:c>
      <x:c r="D11" s="122" t="n">
        <x:f>'Combined Balance Sheet'!D30/ABS('Combined Balance Sheet'!D43)</x:f>
        <x:v>1.0867875647668395</x:v>
      </x:c>
      <x:c r="E11" s="122" t="n">
        <x:f>'Combined Balance Sheet'!E30/ABS('Combined Balance Sheet'!E43)</x:f>
        <x:v>1.272167487684729</x:v>
      </x:c>
      <x:c r="F11" s="122" t="n">
        <x:f>'Combined Balance Sheet'!F30/ABS('Combined Balance Sheet'!F43)</x:f>
        <x:v>1.2013926084627744</x:v>
      </x:c>
      <x:c r="G11" s="136" t="str">
        <x:v>The ratio improved in 2021 but fell below 1.0 in 2023 and 2024, showing tighter short-term coverage.</x:v>
      </x:c>
      <x:c r="R11" t="n">
        <x:v>2020</x:v>
      </x:c>
      <x:c r="S11" t="n">
        <x:f>F11</x:f>
        <x:v>1.2013926084627744</x:v>
      </x:c>
      <x:c r="T11" t="n">
        <x:f>F12</x:f>
        <x:v>1.1987145152651313</x:v>
      </x:c>
      <x:c r="U11" t="n">
        <x:f>F13</x:f>
        <x:v>0.8971612212104981</x:v>
      </x:c>
    </x:row>
    <x:row r="12" ht="38" customHeight="1">
      <x:c r="A12" s="135" t="str">
        <x:v>Quick ratio</x:v>
      </x:c>
      <x:c r="B12" s="122" t="n">
        <x:f>('Combined Balance Sheet'!B30-'Combined Balance Sheet'!B22)/ABS('Combined Balance Sheet'!B43)</x:f>
        <x:v>0.9673236514522822</x:v>
      </x:c>
      <x:c r="C12" s="122" t="n">
        <x:f>('Combined Balance Sheet'!C30-'Combined Balance Sheet'!C22)/ABS('Combined Balance Sheet'!C43)</x:f>
        <x:v>0.9698630136986301</x:v>
      </x:c>
      <x:c r="D12" s="122" t="n">
        <x:f>('Combined Balance Sheet'!D30-'Combined Balance Sheet'!D22)/ABS('Combined Balance Sheet'!D43)</x:f>
        <x:v>1.08419689119171</x:v>
      </x:c>
      <x:c r="E12" s="122" t="n">
        <x:f>('Combined Balance Sheet'!E30-'Combined Balance Sheet'!E22)/ABS('Combined Balance Sheet'!E43)</x:f>
        <x:v>1.269704433497537</x:v>
      </x:c>
      <x:c r="F12" s="122" t="n">
        <x:f>('Combined Balance Sheet'!F30-'Combined Balance Sheet'!F22)/ABS('Combined Balance Sheet'!F43)</x:f>
        <x:v>1.1987145152651313</x:v>
      </x:c>
      <x:c r="G12" s="136" t="str">
        <x:v>Quick ratio closely follows the current ratio because IHG holds very little inventory.</x:v>
      </x:c>
      <x:c r="R12" t="n">
        <x:v>2021</x:v>
      </x:c>
      <x:c r="S12" t="n">
        <x:f>E11</x:f>
        <x:v>1.272167487684729</x:v>
      </x:c>
      <x:c r="T12" t="n">
        <x:f>E12</x:f>
        <x:v>1.269704433497537</x:v>
      </x:c>
      <x:c r="U12" t="n">
        <x:f>E13</x:f>
        <x:v>0.8928571428571429</x:v>
      </x:c>
    </x:row>
    <x:row r="13" ht="38" customHeight="1">
      <x:c r="A13" s="135" t="str">
        <x:v>Cash ratio</x:v>
      </x:c>
      <x:c r="B13" s="122" t="n">
        <x:f>'Combined Balance Sheet'!B27/ABS('Combined Balance Sheet'!B43)</x:f>
        <x:v>0.5228215767634855</x:v>
      </x:c>
      <x:c r="C13" s="122" t="n">
        <x:f>'Combined Balance Sheet'!C27/ABS('Combined Balance Sheet'!C43)</x:f>
        <x:v>0.6036529680365297</x:v>
      </x:c>
      <x:c r="D13" s="122" t="n">
        <x:f>'Combined Balance Sheet'!D27/ABS('Combined Balance Sheet'!D43)</x:f>
        <x:v>0.6321243523316062</x:v>
      </x:c>
      <x:c r="E13" s="122" t="n">
        <x:f>'Combined Balance Sheet'!E27/ABS('Combined Balance Sheet'!E43)</x:f>
        <x:v>0.8928571428571429</x:v>
      </x:c>
      <x:c r="F13" s="122" t="n">
        <x:f>'Combined Balance Sheet'!F27/ABS('Combined Balance Sheet'!F43)</x:f>
        <x:v>0.8971612212104981</x:v>
      </x:c>
      <x:c r="G13" s="136" t="str">
        <x:v>Cash coverage declined from about 0.90x in 2020-2021 to 0.52x in 2024 as cash balances reduced.</x:v>
      </x:c>
      <x:c r="R13" t="n">
        <x:v>2022</x:v>
      </x:c>
      <x:c r="S13" t="n">
        <x:f>D11</x:f>
        <x:v>1.0867875647668395</x:v>
      </x:c>
      <x:c r="T13" t="n">
        <x:f>D12</x:f>
        <x:v>1.08419689119171</x:v>
      </x:c>
      <x:c r="U13" t="n">
        <x:f>D13</x:f>
        <x:v>0.6321243523316062</x:v>
      </x:c>
    </x:row>
    <x:row r="14" ht="38" customHeight="1">
      <x:c r="A14" s="135"/>
      <x:c r="B14" s="137"/>
      <x:c r="C14" s="137"/>
      <x:c r="D14" s="137"/>
      <x:c r="E14" s="137"/>
      <x:c r="F14" s="137"/>
      <x:c r="G14" s="136"/>
      <x:c r="R14" t="n">
        <x:v>2023</x:v>
      </x:c>
      <x:c r="S14" t="n">
        <x:f>C11</x:f>
        <x:v>0.9721461187214612</x:v>
      </x:c>
      <x:c r="T14" t="n">
        <x:f>C12</x:f>
        <x:v>0.9698630136986301</x:v>
      </x:c>
      <x:c r="U14" t="n">
        <x:f>C13</x:f>
        <x:v>0.6036529680365297</x:v>
      </x:c>
    </x:row>
    <x:row r="15" ht="38" customHeight="1">
      <x:c r="A15" s="138" t="str">
        <x:v>EFFICIENCY</x:v>
      </x:c>
      <x:c r="B15" s="85"/>
      <x:c r="C15" s="85"/>
      <x:c r="D15" s="85"/>
      <x:c r="E15" s="85"/>
      <x:c r="F15" s="85"/>
      <x:c r="G15" s="139"/>
      <x:c r="R15" t="n">
        <x:v>2024</x:v>
      </x:c>
      <x:c r="S15" t="n">
        <x:f>B11</x:f>
        <x:v>0.9693983402489627</x:v>
      </x:c>
      <x:c r="T15" t="n">
        <x:f>B12</x:f>
        <x:v>0.9673236514522822</x:v>
      </x:c>
      <x:c r="U15" t="n">
        <x:f>B13</x:f>
        <x:v>0.5228215767634855</x:v>
      </x:c>
    </x:row>
    <x:row r="16" ht="38" customHeight="1">
      <x:c r="A16" s="135" t="str">
        <x:v>Asset turnover</x:v>
      </x:c>
      <x:c r="B16" s="122" t="n">
        <x:f>'5Y Income Statement'!B9/AVERAGE('Combined Balance Sheet'!B32,'Combined Balance Sheet'!C32)</x:f>
        <x:v>1.0298085974270474</x:v>
      </x:c>
      <x:c r="C16" s="122" t="n">
        <x:f>'5Y Income Statement'!C9/AVERAGE('Combined Balance Sheet'!C32,'Combined Balance Sheet'!D32)</x:f>
        <x:v>1.0242551777605493</x:v>
      </x:c>
      <x:c r="D16" s="122" t="n">
        <x:f>'5Y Income Statement'!D9/AVERAGE('Combined Balance Sheet'!D32,'Combined Balance Sheet'!E32)</x:f>
        <x:v>0.8714733542319749</x:v>
      </x:c>
      <x:c r="E16" s="122" t="n">
        <x:f>'5Y Income Statement'!E9/AVERAGE('Combined Balance Sheet'!E32,'Combined Balance Sheet'!F32)</x:f>
        <x:v>0.596002050230651</x:v>
      </x:c>
      <x:c r="F16" s="122" t="n">
        <x:f>'5Y Income Statement'!F9/AVERAGE('Combined Balance Sheet'!F32,$B$37)</x:f>
        <x:v>0.5185746777862017</x:v>
      </x:c>
      <x:c r="G16" s="136" t="str">
        <x:v>Asset turnover almost doubled from 0.52x in 2020 to 1.03x in 2024 as revenue recovered.</x:v>
      </x:c>
    </x:row>
    <x:row r="17" ht="38" customHeight="1">
      <x:c r="A17" s="135" t="str">
        <x:v>Fixed asset turnover</x:v>
      </x:c>
      <x:c r="B17" s="122" t="n">
        <x:f>'5Y Income Statement'!B9/AVERAGE('Combined Balance Sheet'!B8,'Combined Balance Sheet'!C8)</x:f>
        <x:v>32.929765886287626</x:v>
      </x:c>
      <x:c r="C17" s="122" t="n">
        <x:f>'5Y Income Statement'!C9/AVERAGE('Combined Balance Sheet'!C8,'Combined Balance Sheet'!D8)</x:f>
        <x:v>29.83225806451613</x:v>
      </x:c>
      <x:c r="D17" s="122" t="n">
        <x:f>'5Y Income Statement'!D9/AVERAGE('Combined Balance Sheet'!D8,'Combined Balance Sheet'!E8)</x:f>
        <x:v>26.476190476190474</x:v>
      </x:c>
      <x:c r="E17" s="122" t="n">
        <x:f>'5Y Income Statement'!E9/AVERAGE('Combined Balance Sheet'!E8,'Combined Balance Sheet'!F8)</x:f>
        <x:v>17.201183431952664</x:v>
      </x:c>
      <x:c r="F17" s="122" t="n">
        <x:f>'5Y Income Statement'!F9/AVERAGE('Combined Balance Sheet'!F8,$B$38)</x:f>
        <x:v>9.388235294117647</x:v>
      </x:c>
      <x:c r="G17" s="136" t="str">
        <x:v>Fixed asset turnover increased from 9.4x to 32.9x, consistent with IHG's asset-light operating model.</x:v>
      </x:c>
    </x:row>
    <x:row r="18" ht="38" customHeight="1">
      <x:c r="A18" s="135"/>
      <x:c r="B18" s="137"/>
      <x:c r="C18" s="137"/>
      <x:c r="D18" s="137"/>
      <x:c r="E18" s="137"/>
      <x:c r="F18" s="137"/>
      <x:c r="G18" s="136"/>
    </x:row>
    <x:row r="19" ht="38" customHeight="1">
      <x:c r="A19" s="138" t="str">
        <x:v>LEVERAGE AND COVERAGE</x:v>
      </x:c>
      <x:c r="B19" s="85"/>
      <x:c r="C19" s="85"/>
      <x:c r="D19" s="85"/>
      <x:c r="E19" s="85"/>
      <x:c r="F19" s="85"/>
      <x:c r="G19" s="139"/>
    </x:row>
    <x:row r="20" ht="38" customHeight="1">
      <x:c r="A20" s="135" t="str">
        <x:v>Interest coverage ratio</x:v>
      </x:c>
      <x:c r="B20" s="122" t="n">
        <x:f>'5Y Income Statement'!B19/ABS('5Y Income Statement'!B24)</x:f>
        <x:v>5.12807881773399</x:v>
      </x:c>
      <x:c r="C20" s="122" t="n">
        <x:f>'5Y Income Statement'!C19/ABS('5Y Income Statement'!C24)</x:f>
        <x:v>11.714285714285714</x:v>
      </x:c>
      <x:c r="D20" s="122" t="n">
        <x:f>'5Y Income Statement'!D19/ABS('5Y Income Statement'!D24)</x:f>
        <x:v>5.322033898305085</x:v>
      </x:c>
      <x:c r="E20" s="122" t="n">
        <x:f>'5Y Income Statement'!E19/ABS('5Y Income Statement'!E24)</x:f>
        <x:v>3.360544217687075</x:v>
      </x:c>
      <x:c r="F20" s="122" t="n">
        <x:f>'5Y Income Statement'!F19/ABS('5Y Income Statement'!F24)</x:f>
        <x:v>-1.0625</x:v>
      </x:c>
      <x:c r="G20" s="136" t="str">
        <x:v>Coverage improved from negative in 2020 to 11.7x in 2023, then fell to 5.1x in 2024 as finance expenses increased.</x:v>
      </x:c>
    </x:row>
    <x:row r="21" ht="38" customHeight="1">
      <x:c r="A21" s="140" t="str">
        <x:v>Debt-to-equity ratio</x:v>
      </x:c>
      <x:c r="B21" s="141" t="n">
        <x:f>(ABS('Combined Balance Sheet'!B35)+ABS('Combined Balance Sheet'!B36)+ABS('Combined Balance Sheet'!B45)+ABS('Combined Balance Sheet'!B46))/'Combined Balance Sheet'!B60</x:f>
        <x:v>-1.5951557093425606</x:v>
      </x:c>
      <x:c r="C21" s="141" t="n">
        <x:f>(ABS('Combined Balance Sheet'!C35)+ABS('Combined Balance Sheet'!C36)+ABS('Combined Balance Sheet'!C45)+ABS('Combined Balance Sheet'!C46))/'Combined Balance Sheet'!C60</x:f>
        <x:v>-1.842051282051282</x:v>
      </x:c>
      <x:c r="D21" s="141" t="n">
        <x:f>(ABS('Combined Balance Sheet'!D35)+ABS('Combined Balance Sheet'!D36)+ABS('Combined Balance Sheet'!D45)+ABS('Combined Balance Sheet'!D46))/'Combined Balance Sheet'!D60</x:f>
        <x:v>-1.7479876160990713</x:v>
      </x:c>
      <x:c r="E21" s="141" t="n">
        <x:f>(ABS('Combined Balance Sheet'!E35)+ABS('Combined Balance Sheet'!E36)+ABS('Combined Balance Sheet'!E45)+ABS('Combined Balance Sheet'!E46))/'Combined Balance Sheet'!E60</x:f>
        <x:v>-2.203916272788656</x:v>
      </x:c>
      <x:c r="F21" s="141" t="n">
        <x:f>(ABS('Combined Balance Sheet'!F35)+ABS('Combined Balance Sheet'!F36)+ABS('Combined Balance Sheet'!F45)+ABS('Combined Balance Sheet'!F46))/'Combined Balance Sheet'!F60</x:f>
        <x:v>-2.270866989768444</x:v>
      </x:c>
      <x:c r="G21" s="142" t="str">
        <x:v>The ratio is negative in every year because IHG reports negative shareholders' equity; therefore, it is not conventionally meaningful.</x:v>
      </x:c>
    </x:row>
    <x:row r="24">
      <x:c r="A24" s="155" t="str">
        <x:v>RATIO DEFINITIONS AND SOURCE NOTES</x:v>
      </x:c>
      <x:c r="B24" s="156"/>
      <x:c r="C24" s="156"/>
      <x:c r="D24" s="156"/>
      <x:c r="E24" s="156"/>
      <x:c r="F24" s="156"/>
      <x:c r="G24" s="157"/>
    </x:row>
    <x:row r="25" ht="24" customHeight="1">
      <x:c r="A25" s="231" t="str">
        <x:v>Gross margin</x:v>
      </x:c>
      <x:c r="B25" s="232" t="str">
        <x:v>(Total revenue + cost of sales) / Total revenue</x:v>
      </x:c>
      <x:c r="C25" s="232"/>
      <x:c r="D25" s="232"/>
      <x:c r="E25" s="232"/>
      <x:c r="F25" s="232"/>
      <x:c r="G25" s="233"/>
    </x:row>
    <x:row r="26" ht="24" customHeight="1">
      <x:c r="A26" s="234" t="str">
        <x:v>Operating margin</x:v>
      </x:c>
      <x:c r="B26" s="194" t="str">
        <x:v>Operating profit or loss / Total revenue</x:v>
      </x:c>
      <x:c r="C26" s="194"/>
      <x:c r="D26" s="194"/>
      <x:c r="E26" s="194"/>
      <x:c r="F26" s="194"/>
      <x:c r="G26" s="235"/>
    </x:row>
    <x:row r="27" ht="24" customHeight="1">
      <x:c r="A27" s="234" t="str">
        <x:v>Net profit margin</x:v>
      </x:c>
      <x:c r="B27" s="194" t="str">
        <x:v>Profit or loss for the year / Total revenue</x:v>
      </x:c>
      <x:c r="C27" s="194"/>
      <x:c r="D27" s="194"/>
      <x:c r="E27" s="194"/>
      <x:c r="F27" s="194"/>
      <x:c r="G27" s="235"/>
    </x:row>
    <x:row r="28" ht="24" customHeight="1">
      <x:c r="A28" s="234" t="str">
        <x:v>Current ratio</x:v>
      </x:c>
      <x:c r="B28" s="194" t="str">
        <x:v>Total current assets / absolute total current liabilities</x:v>
      </x:c>
      <x:c r="C28" s="194"/>
      <x:c r="D28" s="194"/>
      <x:c r="E28" s="194"/>
      <x:c r="F28" s="194"/>
      <x:c r="G28" s="235"/>
    </x:row>
    <x:row r="29" ht="24" customHeight="1">
      <x:c r="A29" s="234" t="str">
        <x:v>Quick ratio</x:v>
      </x:c>
      <x:c r="B29" s="194" t="str">
        <x:v>(Total current assets - inventories) / absolute total current liabilities</x:v>
      </x:c>
      <x:c r="C29" s="194"/>
      <x:c r="D29" s="194"/>
      <x:c r="E29" s="196"/>
      <x:c r="F29" s="194"/>
      <x:c r="G29" s="235"/>
    </x:row>
    <x:row r="30" ht="24" customHeight="1">
      <x:c r="A30" s="234" t="str">
        <x:v>Cash ratio</x:v>
      </x:c>
      <x:c r="B30" s="194" t="str">
        <x:v>Cash and cash equivalents / absolute total current liabilities</x:v>
      </x:c>
      <x:c r="C30" s="194"/>
      <x:c r="D30" s="194"/>
      <x:c r="E30" s="196"/>
      <x:c r="F30" s="194"/>
      <x:c r="G30" s="235"/>
    </x:row>
    <x:row r="31" ht="24" customHeight="1">
      <x:c r="A31" s="234" t="str">
        <x:v>Asset turnover</x:v>
      </x:c>
      <x:c r="B31" s="194" t="str">
        <x:v>Total revenue / average total assets</x:v>
      </x:c>
      <x:c r="C31" s="194"/>
      <x:c r="D31" s="194"/>
      <x:c r="E31" s="194"/>
      <x:c r="F31" s="194"/>
      <x:c r="G31" s="235"/>
    </x:row>
    <x:row r="32" ht="24" customHeight="1">
      <x:c r="A32" s="236" t="str">
        <x:v>Fixed asset turnover</x:v>
      </x:c>
      <x:c r="B32" s="197" t="str">
        <x:v>Total revenue / average net property, plant and equipment</x:v>
      </x:c>
      <x:c r="C32" s="197"/>
      <x:c r="D32" s="197"/>
      <x:c r="E32" s="197"/>
      <x:c r="F32" s="197"/>
      <x:c r="G32" s="237"/>
    </x:row>
    <x:row r="33" ht="24" customHeight="1">
      <x:c r="A33" s="238" t="str">
        <x:v>Interest coverage ratio</x:v>
      </x:c>
      <x:c r="B33" s="194" t="str">
        <x:v>Operating profit or loss / absolute financial expenses</x:v>
      </x:c>
      <x:c r="C33" s="194"/>
      <x:c r="D33" s="194"/>
      <x:c r="E33" s="194"/>
      <x:c r="F33" s="194"/>
      <x:c r="G33" s="235"/>
    </x:row>
    <x:row r="34" ht="24" customHeight="1">
      <x:c r="A34" s="238" t="str">
        <x:v>Debt-to-equity ratio</x:v>
      </x:c>
      <x:c r="B34" s="194" t="str">
        <x:v>Interest-bearing borrowings and lease liabilities / IHG shareholders' equity</x:v>
      </x:c>
      <x:c r="C34" s="194"/>
      <x:c r="D34" s="194"/>
      <x:c r="E34" s="194"/>
      <x:c r="F34" s="194"/>
      <x:c r="G34" s="235"/>
    </x:row>
    <x:row r="35">
      <x:c r="A35" s="239"/>
      <x:c r="B35" s="137"/>
      <x:c r="C35" s="137"/>
      <x:c r="D35" s="137"/>
      <x:c r="E35" s="137"/>
      <x:c r="F35" s="137"/>
      <x:c r="G35" s="240"/>
    </x:row>
    <x:row r="36">
      <x:c r="A36" s="241" t="str">
        <x:v>PRIOR-YEAR INPUTS USED FOR AVERAGE-BALANCE RATIOS</x:v>
      </x:c>
      <x:c r="B36" s="85"/>
      <x:c r="C36" s="85"/>
      <x:c r="D36" s="85"/>
      <x:c r="E36" s="85"/>
      <x:c r="F36" s="85"/>
      <x:c r="G36" s="242"/>
    </x:row>
    <x:row r="37" ht="34" customHeight="1">
      <x:c r="A37" s="265" t="str">
        <x:v>2019 total assets (US$m)</x:v>
      </x:c>
      <x:c r="B37" s="218" t="n">
        <x:v>4194</x:v>
      </x:c>
      <x:c r="C37" s="224" t="str">
        <x:v>Source: IHG Annual Report and Form 20-F 2020, Group statement of financial position, page 131.</x:v>
      </x:c>
      <x:c r="D37" s="224"/>
      <x:c r="E37" s="224"/>
      <x:c r="F37" s="224"/>
      <x:c r="G37" s="244"/>
    </x:row>
    <x:row r="38" ht="34" customHeight="1">
      <x:c r="A38" s="265" t="str">
        <x:v>2019 property, plant and equipment (US$m)</x:v>
      </x:c>
      <x:c r="B38" s="218" t="n">
        <x:v>309</x:v>
      </x:c>
      <x:c r="C38" s="224" t="str">
        <x:v>Source: IHG Annual Report and Form 20-F 2020, Group statement of financial position, page 131.</x:v>
      </x:c>
      <x:c r="D38" s="224"/>
      <x:c r="E38" s="224"/>
      <x:c r="F38" s="224"/>
      <x:c r="G38" s="244"/>
    </x:row>
    <x:row r="39">
      <x:c r="A39" s="239"/>
      <x:c r="B39" s="137"/>
      <x:c r="C39" s="137"/>
      <x:c r="D39" s="137"/>
      <x:c r="E39" s="137"/>
      <x:c r="F39" s="137"/>
      <x:c r="G39" s="240"/>
    </x:row>
    <x:row r="40" ht="34" customHeight="1">
      <x:c r="A40" s="245" t="str">
        <x:v>Interpretation note: debt-to-equity is negative because IHG shareholders' equity is negative in all five years. The ratio should therefore not be treated as a normal positive leverage measure.</x:v>
      </x:c>
      <x:c r="B40" s="246"/>
      <x:c r="C40" s="246"/>
      <x:c r="D40" s="246"/>
      <x:c r="E40" s="246"/>
      <x:c r="F40" s="246"/>
      <x:c r="G40" s="247"/>
    </x:row>
    <x:row r="41">
      <x:c r="A41"/>
      <x:c r="B41"/>
      <x:c r="C41"/>
      <x:c r="D41"/>
      <x:c r="E41"/>
      <x:c r="F41"/>
      <x:c r="G41"/>
    </x:row>
    <x:row r="42">
      <x:c r="A42"/>
      <x:c r="B42"/>
      <x:c r="C42"/>
      <x:c r="D42"/>
      <x:c r="E42"/>
      <x:c r="F42"/>
      <x:c r="G42"/>
    </x:row>
  </x:sheetData>
  <x:mergeCells>
    <x:mergeCell ref="A1:G1"/>
    <x:mergeCell ref="A2:G2"/>
    <x:mergeCell ref="A5:G5"/>
    <x:mergeCell ref="A10:G10"/>
    <x:mergeCell ref="A15:G15"/>
    <x:mergeCell ref="A19:G19"/>
    <x:mergeCell ref="A24:G24"/>
    <x:mergeCell ref="B25:G25"/>
    <x:mergeCell ref="B26:G26"/>
    <x:mergeCell ref="B27:G27"/>
    <x:mergeCell ref="B28:G28"/>
    <x:mergeCell ref="B29:G29"/>
    <x:mergeCell ref="B30:G30"/>
    <x:mergeCell ref="B31:G31"/>
    <x:mergeCell ref="B32:G32"/>
    <x:mergeCell ref="B33:G33"/>
    <x:mergeCell ref="B34:G34"/>
    <x:mergeCell ref="A36:G36"/>
    <x:mergeCell ref="C37:G37"/>
    <x:mergeCell ref="C38:G38"/>
    <x:mergeCell ref="A40:G40"/>
  </x:mergeCells>
  <x:conditionalFormatting sqref="B6:F8">
    <x:cfRule type="colorScale" priority="1">
      <x:colorScale>
        <x:cfvo type="min"/>
        <x:cfvo type="percentile" val="50"/>
        <x:cfvo type="max"/>
        <x:color rgb="FFFCE8E6"/>
        <x:color rgb="FFFFF2CC"/>
        <x:color rgb="FFE2F0D9"/>
      </x:colorScale>
    </x:cfRule>
  </x:conditionalFormatting>
  <x:conditionalFormatting sqref="B11:F13">
    <x:cfRule type="colorScale" priority="2">
      <x:colorScale>
        <x:cfvo type="min"/>
        <x:cfvo type="percentile" val="50"/>
        <x:cfvo type="max"/>
        <x:color rgb="FFFCE8E6"/>
        <x:color rgb="FFFFF2CC"/>
        <x:color rgb="FFE2F0D9"/>
      </x:colorScale>
    </x:cfRule>
  </x:conditionalFormatting>
  <x:conditionalFormatting sqref="B16:F20">
    <x:cfRule type="dataBar" priority="3">
      <x:dataBar>
        <x:cfvo type="min"/>
        <x:cfvo type="max"/>
        <x:color rgb="FF5B9BD5"/>
      </x:dataBar>
      <x:extLst>
        <x:ext xmlns:x14="http://schemas.microsoft.com/office/spreadsheetml/2009/9/main" uri="{B025F937-C7B1-47D3-B67F-A62EFF666E3E}">
          <x14:id>{5E7B1C31-C04C-F7F7-80E0-FD24E0FCEE81}</x14:id>
        </x:ext>
      </x:extLst>
    </x:cfRule>
  </x:conditionalFormatting>
  <x:pageMargins left="0.7" right="0.7" top="0.75" bottom="0.75" header="0.3" footer="0.3"/>
  <x:drawing xmlns:r="http://schemas.openxmlformats.org/officeDocument/2006/relationships" r:id="Rcd6ffaa2cde04c3b"/>
  <x:extLst>
    <x:ext xmlns:x14="http://schemas.microsoft.com/office/spreadsheetml/2009/9/main" xmlns:xm="http://schemas.microsoft.com/office/excel/2006/main" uri="{78C0D931-6437-407d-A8EE-F0AAD7539E65}">
      <x14:conditionalFormattings>
        <x14:conditionalFormatting>
          <x14:cfRule type="dataBar" priority="3" id="{5E7B1C31-C04C-F7F7-80E0-FD24E0FCEE81}">
            <x14:dataBar gradient="1">
              <x14:cfvo type="min"/>
              <x14:cfvo type="max"/>
              <x14:fillColor rgb="FF5B9BD5"/>
            </x14:dataBar>
          </x14:cfRule>
          <xm:sqref>B16:F20</xm:sqref>
        </x14:conditionalFormatting>
      </x14:conditionalFormattings>
    </x:ext>
  </x:extLst>
</x:worksheet>
</file>