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inancial Data" sheetId="1" state="visible" r:id="rId1"/>
    <sheet xmlns:r="http://schemas.openxmlformats.org/officeDocument/2006/relationships" name="Ratio Analysis" sheetId="2" state="visible" r:id="rId2"/>
    <sheet xmlns:r="http://schemas.openxmlformats.org/officeDocument/2006/relationships" name="Growth Analysis" sheetId="3" state="visible" r:id="rId3"/>
    <sheet xmlns:r="http://schemas.openxmlformats.org/officeDocument/2006/relationships" name="Summary" sheetId="4" state="visible" r:id="rId4"/>
    <sheet xmlns:r="http://schemas.openxmlformats.org/officeDocument/2006/relationships" name="Note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0x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2">
    <border>
      <left/>
      <right/>
      <top/>
      <bottom/>
      <diagonal/>
    </border>
    <border>
      <bottom style="thin">
        <color rgb="00D9E2F3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vertical="center"/>
    </xf>
    <xf numFmtId="0" fontId="0" fillId="0" borderId="1" applyAlignment="1" pivotButton="0" quotePrefix="0" xfId="0">
      <alignment vertical="center"/>
    </xf>
    <xf numFmtId="3" fontId="0" fillId="0" borderId="1" applyAlignment="1" pivotButton="0" quotePrefix="0" xfId="0">
      <alignment vertical="center"/>
    </xf>
    <xf numFmtId="164" fontId="0" fillId="0" borderId="1" applyAlignment="1" pivotButton="0" quotePrefix="0" xfId="0">
      <alignment vertical="center"/>
    </xf>
    <xf numFmtId="10" fontId="0" fillId="0" borderId="1" applyAlignment="1" pivotButton="0" quotePrefix="0" xfId="0">
      <alignment vertical="center"/>
    </xf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22" customWidth="1" min="2" max="2"/>
    <col width="22" customWidth="1" min="3" max="3"/>
    <col width="22" customWidth="1" min="4" max="4"/>
    <col width="22" customWidth="1" min="5" max="5"/>
    <col width="22" customWidth="1" min="6" max="6"/>
  </cols>
  <sheetData>
    <row r="1">
      <c r="A1" s="1" t="inlineStr">
        <is>
          <t>Metric</t>
        </is>
      </c>
      <c r="B1" s="1" t="inlineStr">
        <is>
          <t>2020</t>
        </is>
      </c>
      <c r="C1" s="1" t="inlineStr">
        <is>
          <t>2021</t>
        </is>
      </c>
      <c r="D1" s="1" t="inlineStr">
        <is>
          <t>2022</t>
        </is>
      </c>
      <c r="E1" s="1" t="inlineStr">
        <is>
          <t>2023</t>
        </is>
      </c>
      <c r="F1" s="1" t="inlineStr">
        <is>
          <t>2024</t>
        </is>
      </c>
    </row>
    <row r="2">
      <c r="A2" s="2" t="inlineStr">
        <is>
          <t>Revenue</t>
        </is>
      </c>
      <c r="B2" s="3" t="n">
        <v>4307</v>
      </c>
      <c r="C2" s="3" t="n">
        <v>5788</v>
      </c>
      <c r="D2" s="3" t="n">
        <v>8773</v>
      </c>
      <c r="E2" s="3" t="n">
        <v>10235</v>
      </c>
      <c r="F2" s="3" t="n">
        <v>11174</v>
      </c>
    </row>
    <row r="3">
      <c r="A3" s="2" t="inlineStr">
        <is>
          <t>Net Income/(Loss)</t>
        </is>
      </c>
      <c r="B3" s="3" t="n">
        <v>-720</v>
      </c>
      <c r="C3" s="3" t="n">
        <v>407</v>
      </c>
      <c r="D3" s="3" t="n">
        <v>1257</v>
      </c>
      <c r="E3" s="3" t="n">
        <v>1151</v>
      </c>
      <c r="F3" s="3" t="n">
        <v>1539</v>
      </c>
    </row>
    <row r="4">
      <c r="A4" s="2" t="inlineStr">
        <is>
          <t>Operating Income</t>
        </is>
      </c>
      <c r="B4" s="3" t="n">
        <v>-418</v>
      </c>
      <c r="C4" s="3" t="n">
        <v>1010</v>
      </c>
      <c r="D4" s="3" t="n">
        <v>2094</v>
      </c>
      <c r="E4" s="3" t="n">
        <v>2225</v>
      </c>
      <c r="F4" s="3" t="n">
        <v>2370</v>
      </c>
    </row>
    <row r="5">
      <c r="A5" s="2" t="inlineStr">
        <is>
          <t>Total Assets</t>
        </is>
      </c>
      <c r="B5" s="3" t="n">
        <v>16755</v>
      </c>
      <c r="C5" s="3" t="n">
        <v>15441</v>
      </c>
      <c r="D5" s="3" t="n">
        <v>15512</v>
      </c>
      <c r="E5" s="3" t="n">
        <v>15401</v>
      </c>
      <c r="F5" s="3" t="n">
        <v>16522</v>
      </c>
    </row>
    <row r="6">
      <c r="A6" s="2" t="inlineStr">
        <is>
          <t>Current Assets</t>
        </is>
      </c>
      <c r="B6" s="3" t="n">
        <v>4202</v>
      </c>
      <c r="C6" s="3" t="n">
        <v>2871</v>
      </c>
      <c r="D6" s="3" t="n">
        <v>2870</v>
      </c>
      <c r="E6" s="3" t="n">
        <v>2614</v>
      </c>
      <c r="F6" s="3" t="n">
        <v>3272</v>
      </c>
    </row>
    <row r="7">
      <c r="A7" s="2" t="inlineStr">
        <is>
          <t>Current Liabilities</t>
        </is>
      </c>
      <c r="B7" s="3" t="n">
        <v>2431</v>
      </c>
      <c r="C7" s="3" t="n">
        <v>3019</v>
      </c>
      <c r="D7" s="3" t="n">
        <v>3372</v>
      </c>
      <c r="E7" s="3" t="n">
        <v>3722</v>
      </c>
      <c r="F7" s="3" t="n">
        <v>4700</v>
      </c>
    </row>
    <row r="8">
      <c r="A8" s="2" t="inlineStr">
        <is>
          <t>Total Debt</t>
        </is>
      </c>
      <c r="B8" s="3" t="n">
        <v>10487</v>
      </c>
      <c r="C8" s="3" t="n">
        <v>9636</v>
      </c>
      <c r="D8" s="3" t="n">
        <v>9579</v>
      </c>
      <c r="E8" s="3" t="n">
        <v>10004</v>
      </c>
      <c r="F8" s="3" t="n">
        <v>11886</v>
      </c>
    </row>
    <row r="9">
      <c r="A9" s="2" t="inlineStr">
        <is>
          <t>Shareholders' Equity</t>
        </is>
      </c>
      <c r="B9" s="3" t="n">
        <v>-1490</v>
      </c>
      <c r="C9" s="3" t="n">
        <v>-819</v>
      </c>
      <c r="D9" s="3" t="n">
        <v>-1098</v>
      </c>
      <c r="E9" s="3" t="n">
        <v>-2347</v>
      </c>
      <c r="F9" s="3" t="n">
        <v>-3689</v>
      </c>
    </row>
    <row r="10">
      <c r="A10" s="2" t="inlineStr">
        <is>
          <t>Cash &amp; Equivalents</t>
        </is>
      </c>
      <c r="B10" s="3" t="n">
        <v>3218</v>
      </c>
      <c r="C10" s="3" t="n">
        <v>1427</v>
      </c>
      <c r="D10" s="3" t="n">
        <v>1209</v>
      </c>
      <c r="E10" s="3" t="n">
        <v>800</v>
      </c>
      <c r="F10" s="3" t="n">
        <v>1301</v>
      </c>
    </row>
    <row r="11">
      <c r="A11" s="2" t="inlineStr">
        <is>
          <t>Operating Cash Flow</t>
        </is>
      </c>
      <c r="B11" s="3" t="n">
        <v>708</v>
      </c>
      <c r="C11" s="3" t="n">
        <v>109</v>
      </c>
      <c r="D11" s="3" t="n">
        <v>1681</v>
      </c>
      <c r="E11" s="3" t="n">
        <v>1946</v>
      </c>
      <c r="F11" s="3" t="n">
        <v>2013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22" customWidth="1" min="2" max="2"/>
    <col width="22" customWidth="1" min="3" max="3"/>
    <col width="22" customWidth="1" min="4" max="4"/>
    <col width="22" customWidth="1" min="5" max="5"/>
    <col width="22" customWidth="1" min="6" max="6"/>
    <col width="22" customWidth="1" min="7" max="7"/>
  </cols>
  <sheetData>
    <row r="1">
      <c r="A1" s="1" t="inlineStr">
        <is>
          <t>Ratio</t>
        </is>
      </c>
      <c r="B1" s="1" t="inlineStr">
        <is>
          <t>2020</t>
        </is>
      </c>
      <c r="C1" s="1" t="inlineStr">
        <is>
          <t>2021</t>
        </is>
      </c>
      <c r="D1" s="1" t="inlineStr">
        <is>
          <t>2022</t>
        </is>
      </c>
      <c r="E1" s="1" t="inlineStr">
        <is>
          <t>2023</t>
        </is>
      </c>
      <c r="F1" s="1" t="inlineStr">
        <is>
          <t>2024</t>
        </is>
      </c>
      <c r="G1" s="1" t="inlineStr">
        <is>
          <t>Interpretation</t>
        </is>
      </c>
    </row>
    <row r="2">
      <c r="A2" s="2" t="inlineStr">
        <is>
          <t>Current Ratio</t>
        </is>
      </c>
      <c r="B2" s="4">
        <f>B6/B7</f>
        <v/>
      </c>
      <c r="C2" s="4">
        <f>C6/C7</f>
        <v/>
      </c>
      <c r="D2" s="4">
        <f>D6/D7</f>
        <v/>
      </c>
      <c r="E2" s="4">
        <f>E6/E7</f>
        <v/>
      </c>
      <c r="F2" s="4">
        <f>F6/F7</f>
        <v/>
      </c>
      <c r="G2" s="2" t="inlineStr">
        <is>
          <t>Short-term liquidity</t>
        </is>
      </c>
    </row>
    <row r="3">
      <c r="A3" s="2" t="inlineStr">
        <is>
          <t>Quick Ratio (approx.)</t>
        </is>
      </c>
      <c r="B3" s="4">
        <f>((B9)+B10)/B7</f>
        <v/>
      </c>
      <c r="C3" s="4">
        <f>((C9)+C10)/C7</f>
        <v/>
      </c>
      <c r="D3" s="4">
        <f>((D9)+D10)/D7</f>
        <v/>
      </c>
      <c r="E3" s="4">
        <f>((E9)+E10)/E7</f>
        <v/>
      </c>
      <c r="F3" s="4">
        <f>((F9)+F10)/F7</f>
        <v/>
      </c>
      <c r="G3" s="2" t="inlineStr">
        <is>
          <t>Liquid assets / current liabilities</t>
        </is>
      </c>
    </row>
    <row r="4">
      <c r="A4" s="2" t="inlineStr">
        <is>
          <t>Cash Ratio</t>
        </is>
      </c>
      <c r="B4" s="4">
        <f>B10/B7</f>
        <v/>
      </c>
      <c r="C4" s="4">
        <f>C10/C7</f>
        <v/>
      </c>
      <c r="D4" s="4">
        <f>D10/D7</f>
        <v/>
      </c>
      <c r="E4" s="4">
        <f>E10/E7</f>
        <v/>
      </c>
      <c r="F4" s="4">
        <f>F10/F7</f>
        <v/>
      </c>
      <c r="G4" s="2" t="inlineStr">
        <is>
          <t>Cash / current liabilities</t>
        </is>
      </c>
    </row>
    <row r="5">
      <c r="A5" s="2" t="inlineStr">
        <is>
          <t>Net Profit Margin</t>
        </is>
      </c>
      <c r="B5" s="5">
        <f>B3/B2</f>
        <v/>
      </c>
      <c r="C5" s="5">
        <f>C3/C2</f>
        <v/>
      </c>
      <c r="D5" s="5">
        <f>D3/D2</f>
        <v/>
      </c>
      <c r="E5" s="5">
        <f>E3/E2</f>
        <v/>
      </c>
      <c r="F5" s="5">
        <f>F3/F2</f>
        <v/>
      </c>
      <c r="G5" s="2" t="inlineStr">
        <is>
          <t>Net income / revenue</t>
        </is>
      </c>
    </row>
    <row r="6">
      <c r="A6" s="2" t="inlineStr">
        <is>
          <t>Operating Profit Margin</t>
        </is>
      </c>
      <c r="B6" s="5">
        <f>B4/B2</f>
        <v/>
      </c>
      <c r="C6" s="5">
        <f>C4/C2</f>
        <v/>
      </c>
      <c r="D6" s="5">
        <f>D4/D2</f>
        <v/>
      </c>
      <c r="E6" s="5">
        <f>E4/E2</f>
        <v/>
      </c>
      <c r="F6" s="5">
        <f>F4/F2</f>
        <v/>
      </c>
      <c r="G6" s="2" t="inlineStr">
        <is>
          <t>Operating income / revenue</t>
        </is>
      </c>
    </row>
    <row r="7">
      <c r="A7" s="2" t="inlineStr">
        <is>
          <t>ROA</t>
        </is>
      </c>
      <c r="B7" s="5">
        <f>B3/AVERAGE(B5,B5)</f>
        <v/>
      </c>
      <c r="C7" s="5">
        <f>C3/AVERAGE(B5,C5)</f>
        <v/>
      </c>
      <c r="D7" s="5">
        <f>D3/AVERAGE(C5,D5)</f>
        <v/>
      </c>
      <c r="E7" s="5">
        <f>E3/AVERAGE(D5,E5)</f>
        <v/>
      </c>
      <c r="F7" s="5">
        <f>F3/AVERAGE(E5,F5)</f>
        <v/>
      </c>
      <c r="G7" s="2" t="inlineStr">
        <is>
          <t>Net income / average assets</t>
        </is>
      </c>
    </row>
    <row r="8">
      <c r="A8" s="2" t="inlineStr">
        <is>
          <t>Debt-to-Assets</t>
        </is>
      </c>
      <c r="B8" s="5">
        <f>B8/B5</f>
        <v/>
      </c>
      <c r="C8" s="5">
        <f>C8/C5</f>
        <v/>
      </c>
      <c r="D8" s="5">
        <f>D8/D5</f>
        <v/>
      </c>
      <c r="E8" s="5">
        <f>E8/E5</f>
        <v/>
      </c>
      <c r="F8" s="5">
        <f>F8/F5</f>
        <v/>
      </c>
      <c r="G8" s="2" t="inlineStr">
        <is>
          <t>Total debt / total assets</t>
        </is>
      </c>
    </row>
    <row r="9">
      <c r="A9" s="2" t="inlineStr">
        <is>
          <t>Interest Coverage</t>
        </is>
      </c>
      <c r="B9" s="4">
        <f>-418/429</f>
        <v/>
      </c>
      <c r="C9" s="4">
        <f>1010/397</f>
        <v/>
      </c>
      <c r="D9" s="4">
        <f>2094/415</f>
        <v/>
      </c>
      <c r="E9" s="4">
        <f>2225/464</f>
        <v/>
      </c>
      <c r="F9" s="4">
        <f>2370/569</f>
        <v/>
      </c>
      <c r="G9" s="2" t="inlineStr">
        <is>
          <t>Operating income / interest expense</t>
        </is>
      </c>
    </row>
    <row r="10">
      <c r="A10" s="2" t="inlineStr">
        <is>
          <t>Asset Turnover</t>
        </is>
      </c>
      <c r="B10" s="4">
        <f>B2/AVERAGE(B5,B5)</f>
        <v/>
      </c>
      <c r="C10" s="4">
        <f>C2/AVERAGE(B5,C5)</f>
        <v/>
      </c>
      <c r="D10" s="4">
        <f>D2/AVERAGE(C5,D5)</f>
        <v/>
      </c>
      <c r="E10" s="4">
        <f>E2/AVERAGE(D5,E5)</f>
        <v/>
      </c>
      <c r="F10" s="4">
        <f>F2/AVERAGE(E5,F5)</f>
        <v/>
      </c>
      <c r="G10" s="2" t="inlineStr">
        <is>
          <t>Revenue / average assets</t>
        </is>
      </c>
    </row>
    <row r="11">
      <c r="A11" s="2" t="inlineStr">
        <is>
          <t>OCF Margin</t>
        </is>
      </c>
      <c r="B11" s="5">
        <f>B11/B2</f>
        <v/>
      </c>
      <c r="C11" s="5">
        <f>C11/C2</f>
        <v/>
      </c>
      <c r="D11" s="5">
        <f>D11/D2</f>
        <v/>
      </c>
      <c r="E11" s="5">
        <f>E11/E2</f>
        <v/>
      </c>
      <c r="F11" s="5">
        <f>F11/F2</f>
        <v/>
      </c>
      <c r="G11" s="2" t="inlineStr">
        <is>
          <t>Operating cash flow / revenue</t>
        </is>
      </c>
    </row>
    <row r="12">
      <c r="A12" s="2" t="inlineStr">
        <is>
          <t>OCF-to-Debt</t>
        </is>
      </c>
      <c r="B12" s="5">
        <f>B11/B8</f>
        <v/>
      </c>
      <c r="C12" s="5">
        <f>C11/C8</f>
        <v/>
      </c>
      <c r="D12" s="5">
        <f>D11/D8</f>
        <v/>
      </c>
      <c r="E12" s="5">
        <f>E11/E8</f>
        <v/>
      </c>
      <c r="F12" s="5">
        <f>F11/F8</f>
        <v/>
      </c>
      <c r="G12" s="2" t="inlineStr">
        <is>
          <t>Operating cash flow / debt</t>
        </is>
      </c>
    </row>
    <row r="13">
      <c r="A13" s="2" t="inlineStr">
        <is>
          <t>OCF-to-Net Income</t>
        </is>
      </c>
      <c r="B13" s="4">
        <f>B11/B3</f>
        <v/>
      </c>
      <c r="C13" s="4">
        <f>C11/C3</f>
        <v/>
      </c>
      <c r="D13" s="4">
        <f>D11/D3</f>
        <v/>
      </c>
      <c r="E13" s="4">
        <f>E11/D3</f>
        <v/>
      </c>
      <c r="F13" s="4">
        <f>F11/F3</f>
        <v/>
      </c>
      <c r="G13" s="2" t="inlineStr">
        <is>
          <t>Operating cash flow / net income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22" customWidth="1" min="2" max="2"/>
    <col width="22" customWidth="1" min="3" max="3"/>
    <col width="22" customWidth="1" min="4" max="4"/>
    <col width="22" customWidth="1" min="5" max="5"/>
    <col width="22" customWidth="1" min="6" max="6"/>
  </cols>
  <sheetData>
    <row r="1">
      <c r="A1" s="1" t="inlineStr">
        <is>
          <t>Metric</t>
        </is>
      </c>
      <c r="B1" s="1" t="inlineStr">
        <is>
          <t>2020</t>
        </is>
      </c>
      <c r="C1" s="1" t="inlineStr">
        <is>
          <t>2021</t>
        </is>
      </c>
      <c r="D1" s="1" t="inlineStr">
        <is>
          <t>2022</t>
        </is>
      </c>
      <c r="E1" s="1" t="inlineStr">
        <is>
          <t>2023</t>
        </is>
      </c>
      <c r="F1" s="1" t="inlineStr">
        <is>
          <t>2024</t>
        </is>
      </c>
    </row>
    <row r="2">
      <c r="A2" s="2" t="inlineStr">
        <is>
          <t>Revenue Growth</t>
        </is>
      </c>
      <c r="B2" s="5" t="inlineStr"/>
      <c r="C2" s="5">
        <f>C2/B2-1</f>
        <v/>
      </c>
      <c r="D2" s="5">
        <f>D2/C2-1</f>
        <v/>
      </c>
      <c r="E2" s="5">
        <f>E2/D2-1</f>
        <v/>
      </c>
      <c r="F2" s="5">
        <f>F2/E2-1</f>
        <v/>
      </c>
    </row>
    <row r="3">
      <c r="A3" s="2" t="inlineStr">
        <is>
          <t>Revenue</t>
        </is>
      </c>
      <c r="B3" s="3">
        <f>Financial Data!B2</f>
        <v/>
      </c>
      <c r="C3" s="3">
        <f>Financial Data!C2</f>
        <v/>
      </c>
      <c r="D3" s="3">
        <f>Financial Data!D2</f>
        <v/>
      </c>
      <c r="E3" s="3">
        <f>Financial Data!E2</f>
        <v/>
      </c>
      <c r="F3" s="3">
        <f>Financial Data!F2</f>
        <v/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22" customWidth="1" min="2" max="2"/>
    <col width="22" customWidth="1" min="3" max="3"/>
    <col width="22" customWidth="1" min="4" max="4"/>
    <col width="22" customWidth="1" min="5" max="5"/>
    <col width="22" customWidth="1" min="6" max="6"/>
  </cols>
  <sheetData>
    <row r="1">
      <c r="A1" s="1" t="inlineStr">
        <is>
          <t>HILTON WORLDWIDE HOLDINGS INC.</t>
        </is>
      </c>
      <c r="B1" s="1" t="inlineStr"/>
      <c r="C1" s="1" t="inlineStr"/>
      <c r="D1" s="1" t="inlineStr"/>
      <c r="E1" s="1" t="inlineStr"/>
      <c r="F1" s="1" t="inlineStr"/>
    </row>
    <row r="2">
      <c r="A2" s="2" t="inlineStr">
        <is>
          <t>Five-Year Ratio Analysis</t>
        </is>
      </c>
      <c r="B2" s="2" t="inlineStr">
        <is>
          <t>2020–2024</t>
        </is>
      </c>
      <c r="C2" s="2" t="inlineStr"/>
      <c r="D2" s="2" t="inlineStr"/>
      <c r="E2" s="2" t="inlineStr"/>
      <c r="F2" s="2" t="inlineStr"/>
    </row>
    <row r="3">
      <c r="A3" s="2" t="inlineStr">
        <is>
          <t>Area</t>
        </is>
      </c>
      <c r="B3" s="2" t="inlineStr">
        <is>
          <t>2020</t>
        </is>
      </c>
      <c r="C3" s="2" t="inlineStr">
        <is>
          <t>2021</t>
        </is>
      </c>
      <c r="D3" s="2" t="inlineStr">
        <is>
          <t>2022</t>
        </is>
      </c>
      <c r="E3" s="2" t="inlineStr">
        <is>
          <t>2023</t>
        </is>
      </c>
      <c r="F3" s="2" t="inlineStr">
        <is>
          <t>2024</t>
        </is>
      </c>
    </row>
    <row r="4">
      <c r="A4" s="2" t="inlineStr">
        <is>
          <t>Liquidity</t>
        </is>
      </c>
      <c r="B4" s="2" t="inlineStr">
        <is>
          <t>Strong</t>
        </is>
      </c>
      <c r="C4" s="2" t="inlineStr">
        <is>
          <t>Weakening</t>
        </is>
      </c>
      <c r="D4" s="2" t="inlineStr">
        <is>
          <t>Weak</t>
        </is>
      </c>
      <c r="E4" s="2" t="inlineStr">
        <is>
          <t>Weak</t>
        </is>
      </c>
      <c r="F4" s="2" t="inlineStr">
        <is>
          <t>Weak/Moderate</t>
        </is>
      </c>
    </row>
    <row r="5">
      <c r="A5" s="2" t="inlineStr">
        <is>
          <t>Profitability</t>
        </is>
      </c>
      <c r="B5" s="2" t="inlineStr">
        <is>
          <t>Very Weak</t>
        </is>
      </c>
      <c r="C5" s="2" t="inlineStr">
        <is>
          <t>Recovering</t>
        </is>
      </c>
      <c r="D5" s="2" t="inlineStr">
        <is>
          <t>Strong</t>
        </is>
      </c>
      <c r="E5" s="2" t="inlineStr">
        <is>
          <t>Strong</t>
        </is>
      </c>
      <c r="F5" s="2" t="inlineStr">
        <is>
          <t>Strong</t>
        </is>
      </c>
    </row>
    <row r="6">
      <c r="A6" s="2" t="inlineStr">
        <is>
          <t>Solvency</t>
        </is>
      </c>
      <c r="B6" s="2" t="inlineStr">
        <is>
          <t>High leverage</t>
        </is>
      </c>
      <c r="C6" s="2" t="inlineStr">
        <is>
          <t>High leverage</t>
        </is>
      </c>
      <c r="D6" s="2" t="inlineStr">
        <is>
          <t>High leverage</t>
        </is>
      </c>
      <c r="E6" s="2" t="inlineStr">
        <is>
          <t>Higher leverage</t>
        </is>
      </c>
      <c r="F6" s="2" t="inlineStr">
        <is>
          <t>Highest leverage</t>
        </is>
      </c>
    </row>
    <row r="7">
      <c r="A7" s="2" t="inlineStr">
        <is>
          <t>Efficiency</t>
        </is>
      </c>
      <c r="B7" s="2" t="inlineStr">
        <is>
          <t>Weak</t>
        </is>
      </c>
      <c r="C7" s="2" t="inlineStr">
        <is>
          <t>Improving</t>
        </is>
      </c>
      <c r="D7" s="2" t="inlineStr">
        <is>
          <t>Strong</t>
        </is>
      </c>
      <c r="E7" s="2" t="inlineStr">
        <is>
          <t>Strong</t>
        </is>
      </c>
      <c r="F7" s="2" t="inlineStr">
        <is>
          <t>Strong</t>
        </is>
      </c>
    </row>
    <row r="8">
      <c r="A8" s="2" t="inlineStr">
        <is>
          <t>Cash Generation</t>
        </is>
      </c>
      <c r="B8" s="2" t="inlineStr">
        <is>
          <t>Moderate</t>
        </is>
      </c>
      <c r="C8" s="2" t="inlineStr">
        <is>
          <t>Very weak</t>
        </is>
      </c>
      <c r="D8" s="2" t="inlineStr">
        <is>
          <t>Strong</t>
        </is>
      </c>
      <c r="E8" s="2" t="inlineStr">
        <is>
          <t>Strong</t>
        </is>
      </c>
      <c r="F8" s="2" t="inlineStr">
        <is>
          <t>Strong</t>
        </is>
      </c>
    </row>
    <row r="9">
      <c r="A9" s="2" t="inlineStr">
        <is>
          <t>Overall</t>
        </is>
      </c>
      <c r="B9" s="2" t="inlineStr">
        <is>
          <t>Pandemic impact</t>
        </is>
      </c>
      <c r="C9" s="2" t="inlineStr">
        <is>
          <t>Recovery</t>
        </is>
      </c>
      <c r="D9" s="2" t="inlineStr">
        <is>
          <t>Strong recovery</t>
        </is>
      </c>
      <c r="E9" s="2" t="inlineStr">
        <is>
          <t>Strong</t>
        </is>
      </c>
      <c r="F9" s="2" t="inlineStr">
        <is>
          <t>Strong but leveraged</t>
        </is>
      </c>
    </row>
    <row r="10">
      <c r="A10" s="2" t="n"/>
      <c r="B10" s="2" t="n"/>
      <c r="C10" s="2" t="n"/>
      <c r="D10" s="2" t="n"/>
      <c r="E10" s="2" t="n"/>
      <c r="F10" s="2" t="n"/>
    </row>
    <row r="11">
      <c r="A11" s="2" t="inlineStr">
        <is>
          <t>Key 2024 Ratios</t>
        </is>
      </c>
      <c r="B11" s="2" t="inlineStr"/>
      <c r="C11" s="2" t="inlineStr"/>
      <c r="D11" s="2" t="inlineStr"/>
      <c r="E11" s="2" t="inlineStr"/>
      <c r="F11" s="2" t="inlineStr"/>
    </row>
    <row r="12">
      <c r="A12" s="2" t="inlineStr">
        <is>
          <t>Current Ratio</t>
        </is>
      </c>
      <c r="B12" s="2">
        <f>Ratio Analysis!F2</f>
        <v/>
      </c>
      <c r="C12" s="2" t="inlineStr"/>
      <c r="D12" s="2" t="inlineStr"/>
      <c r="E12" s="2" t="inlineStr"/>
      <c r="F12" s="2" t="inlineStr"/>
    </row>
    <row r="13">
      <c r="A13" s="2" t="inlineStr">
        <is>
          <t>Net Profit Margin</t>
        </is>
      </c>
      <c r="B13" s="2">
        <f>Ratio Analysis!F5</f>
        <v/>
      </c>
      <c r="C13" s="2" t="inlineStr"/>
      <c r="D13" s="2" t="inlineStr"/>
      <c r="E13" s="2" t="inlineStr"/>
      <c r="F13" s="2" t="inlineStr"/>
    </row>
    <row r="14">
      <c r="A14" s="2" t="inlineStr">
        <is>
          <t>Operating Margin</t>
        </is>
      </c>
      <c r="B14" s="5">
        <f>Ratio Analysis!F6</f>
        <v/>
      </c>
      <c r="C14" s="2" t="inlineStr"/>
      <c r="D14" s="2" t="inlineStr"/>
      <c r="E14" s="2" t="inlineStr"/>
      <c r="F14" s="2" t="inlineStr"/>
    </row>
    <row r="15">
      <c r="A15" s="2" t="inlineStr">
        <is>
          <t>ROA</t>
        </is>
      </c>
      <c r="B15" s="5">
        <f>Ratio Analysis!F7</f>
        <v/>
      </c>
      <c r="C15" s="2" t="inlineStr"/>
      <c r="D15" s="2" t="inlineStr"/>
      <c r="E15" s="2" t="inlineStr"/>
      <c r="F15" s="2" t="inlineStr"/>
    </row>
    <row r="16">
      <c r="A16" s="2" t="inlineStr">
        <is>
          <t>Debt-to-Assets</t>
        </is>
      </c>
      <c r="B16" s="5">
        <f>Ratio Analysis!F8</f>
        <v/>
      </c>
      <c r="C16" s="2" t="inlineStr"/>
      <c r="D16" s="2" t="inlineStr"/>
      <c r="E16" s="2" t="inlineStr"/>
      <c r="F16" s="2" t="inlineStr"/>
    </row>
    <row r="17">
      <c r="A17" s="2" t="inlineStr">
        <is>
          <t>Interest Coverage</t>
        </is>
      </c>
      <c r="B17" s="4">
        <f>Ratio Analysis!F9</f>
        <v/>
      </c>
      <c r="C17" s="2" t="inlineStr"/>
      <c r="D17" s="2" t="inlineStr"/>
      <c r="E17" s="2" t="inlineStr"/>
      <c r="F17" s="2" t="inlineStr"/>
    </row>
    <row r="18">
      <c r="A18" s="2" t="inlineStr">
        <is>
          <t>Asset Turnover</t>
        </is>
      </c>
      <c r="B18" s="4">
        <f>Ratio Analysis!F10</f>
        <v/>
      </c>
      <c r="C18" s="2" t="inlineStr"/>
      <c r="D18" s="2" t="inlineStr"/>
      <c r="E18" s="2" t="inlineStr"/>
      <c r="F18" s="2" t="inlineStr"/>
    </row>
    <row r="19">
      <c r="A19" s="2" t="inlineStr">
        <is>
          <t>OCF Margin</t>
        </is>
      </c>
      <c r="B19" s="5">
        <f>Ratio Analysis!F11</f>
        <v/>
      </c>
      <c r="C19" s="2" t="inlineStr"/>
      <c r="D19" s="2" t="inlineStr"/>
      <c r="E19" s="2" t="inlineStr"/>
      <c r="F19" s="2" t="inlineStr"/>
    </row>
    <row r="20">
      <c r="A20" s="2" t="inlineStr">
        <is>
          <t>OCF-to-Debt</t>
        </is>
      </c>
      <c r="B20" s="5">
        <f>Ratio Analysis!F12</f>
        <v/>
      </c>
      <c r="C20" s="2" t="inlineStr"/>
      <c r="D20" s="2" t="inlineStr"/>
      <c r="E20" s="2" t="inlineStr"/>
      <c r="F20" s="2" t="inlineStr"/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A7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6" t="inlineStr">
        <is>
          <t>Notes / Methodology</t>
        </is>
      </c>
    </row>
    <row r="2">
      <c r="A2" t="inlineStr">
        <is>
          <t>All amounts are USD millions unless otherwise stated.</t>
        </is>
      </c>
    </row>
    <row r="3">
      <c r="A3" t="inlineStr">
        <is>
          <t>The quick ratio is an approximation using cash plus accounts receivable divided by current liabilities.</t>
        </is>
      </c>
    </row>
    <row r="4">
      <c r="A4" t="inlineStr">
        <is>
          <t>Debt-to-equity is not calculated because Hilton reported negative shareholders' equity throughout 2020–2024.</t>
        </is>
      </c>
    </row>
    <row r="5">
      <c r="A5" t="inlineStr">
        <is>
          <t>ROA and asset turnover use average total assets; 2020 uses ending assets because prior-year data is not included here.</t>
        </is>
      </c>
    </row>
    <row r="6">
      <c r="A6" t="inlineStr">
        <is>
          <t>Interest coverage uses operating income divided by reported interest expense figures used in the analysis.</t>
        </is>
      </c>
    </row>
    <row r="7">
      <c r="A7" t="inlineStr">
        <is>
          <t>The workbook is designed for academic/financial analysis and should be checked against Hilton's audited filings before formal submission.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2026-07-29T15:31:07Z</dcterms:created>
  <dcterms:modified xmlns:dcterms="http://purl.org/dc/terms/" xmlns:xsi="http://www.w3.org/2001/XMLSchema-instance" xsi:type="dcterms:W3CDTF">2026-07-29T15:31:07Z</dcterms:modified>
</cp:coreProperties>
</file>