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1110"/>
  <workbookPr defaultThemeVersion="166925"/>
  <mc:AlternateContent xmlns:mc="http://schemas.openxmlformats.org/markup-compatibility/2006">
    <mc:Choice Requires="x15">
      <x15ac:absPath xmlns:x15ac="http://schemas.microsoft.com/office/spreadsheetml/2010/11/ac" url="/Volumes/LECT1/Tutorials/"/>
    </mc:Choice>
  </mc:AlternateContent>
  <xr:revisionPtr revIDLastSave="0" documentId="13_ncr:1_{B9337CAF-6DDA-A445-BB71-AC5494D9D733}" xr6:coauthVersionLast="45" xr6:coauthVersionMax="45" xr10:uidLastSave="{00000000-0000-0000-0000-000000000000}"/>
  <bookViews>
    <workbookView xWindow="0" yWindow="0" windowWidth="28800" windowHeight="18000" xr2:uid="{950DC77B-5F12-C346-88F9-14C6B81CD014}"/>
  </bookViews>
  <sheets>
    <sheet name="Sheet1" sheetId="1" r:id="rId1"/>
  </sheets>
  <calcPr calcId="181029" iterate="1" iterateCount="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Q13" i="1" l="1"/>
  <c r="Q4" i="1"/>
  <c r="R13" i="1"/>
  <c r="R4" i="1"/>
  <c r="D108" i="1"/>
  <c r="E108" i="1"/>
  <c r="F108" i="1"/>
  <c r="G108" i="1"/>
  <c r="H108" i="1"/>
  <c r="I108" i="1"/>
  <c r="J108" i="1"/>
  <c r="K108" i="1"/>
  <c r="C108" i="1"/>
</calcChain>
</file>

<file path=xl/sharedStrings.xml><?xml version="1.0" encoding="utf-8"?>
<sst xmlns="http://schemas.openxmlformats.org/spreadsheetml/2006/main" count="148" uniqueCount="144">
  <si>
    <t>Site BP5</t>
  </si>
  <si>
    <t>###</t>
  </si>
  <si>
    <t>Taxon</t>
  </si>
  <si>
    <t>Ephemeroptera</t>
  </si>
  <si>
    <t>Siphlonurus lacustris</t>
  </si>
  <si>
    <t>Centroptilum luteolum</t>
  </si>
  <si>
    <t>Rhithrogena semicolorata</t>
  </si>
  <si>
    <t>Electrogena lateralis</t>
  </si>
  <si>
    <t>Heptagenia sulphurea</t>
  </si>
  <si>
    <t xml:space="preserve">Ephemerella ignita </t>
  </si>
  <si>
    <t>Ephemerella notata</t>
  </si>
  <si>
    <t>Caenis rivulorum</t>
  </si>
  <si>
    <t>Caenis robusta</t>
  </si>
  <si>
    <t>Leptophlebia submarginata</t>
  </si>
  <si>
    <t>Plecoptera</t>
  </si>
  <si>
    <t>Brachyptera risi</t>
  </si>
  <si>
    <t>Leuctra fusca</t>
  </si>
  <si>
    <t>Leuctra geniculata</t>
  </si>
  <si>
    <t>Leuctra hippopus</t>
  </si>
  <si>
    <t>Leuctra inermis</t>
  </si>
  <si>
    <t>Leuctra moselyi</t>
  </si>
  <si>
    <t>Leuctra nigra</t>
  </si>
  <si>
    <t>Diura bicaudata</t>
  </si>
  <si>
    <t>Isoperla grammatica</t>
  </si>
  <si>
    <t>Isoperla obscura</t>
  </si>
  <si>
    <t>Isogenus nubecula</t>
  </si>
  <si>
    <t>Perlodes microcephala</t>
  </si>
  <si>
    <t>Chloroperla torrentium</t>
  </si>
  <si>
    <t>Chloroperla tripunctata</t>
  </si>
  <si>
    <t xml:space="preserve">Anisoptera </t>
  </si>
  <si>
    <t>Cordulegaster boltoni</t>
  </si>
  <si>
    <t>Hemiptera</t>
  </si>
  <si>
    <t xml:space="preserve">Hebrus ruficeps </t>
  </si>
  <si>
    <t>Velia capria</t>
  </si>
  <si>
    <t>Gerris najas</t>
  </si>
  <si>
    <t>Coleoptera</t>
  </si>
  <si>
    <t>Dytiscidae spp.</t>
  </si>
  <si>
    <t>Gyrinidae spp.</t>
  </si>
  <si>
    <t>Hydrophiliidae spp.</t>
  </si>
  <si>
    <t>Hydraena gracilis</t>
  </si>
  <si>
    <t>Scirtidae spp.</t>
  </si>
  <si>
    <t>Elmis aenea</t>
  </si>
  <si>
    <t>Esolus parallelepipedus</t>
  </si>
  <si>
    <t>Limnius volckmari</t>
  </si>
  <si>
    <t>Trichoptera</t>
  </si>
  <si>
    <t>Glossoma conformis</t>
  </si>
  <si>
    <t>Agapetus fuscipes</t>
  </si>
  <si>
    <t>Philopotamus montanus</t>
  </si>
  <si>
    <t xml:space="preserve">Polycentropus flavomaculatus </t>
  </si>
  <si>
    <t>Polycentropus kingi</t>
  </si>
  <si>
    <t>Diplectrona felix</t>
  </si>
  <si>
    <t>Crunoecia irrorata</t>
  </si>
  <si>
    <t>Lepidostoma hirtum</t>
  </si>
  <si>
    <t>Potamophylax cingulatus</t>
  </si>
  <si>
    <t>Silo pallipes</t>
  </si>
  <si>
    <t>Sericostoma personatum</t>
  </si>
  <si>
    <t>Leeches</t>
  </si>
  <si>
    <t>Glossiphonidae spp.</t>
  </si>
  <si>
    <t>Helobdella stagnalis</t>
  </si>
  <si>
    <t>Erpobdella octoculata</t>
  </si>
  <si>
    <t>Hydracarina</t>
  </si>
  <si>
    <t>Isopoda</t>
  </si>
  <si>
    <t>Gammarus pulex</t>
  </si>
  <si>
    <t>Tricladida</t>
  </si>
  <si>
    <t>Phagocata vitta</t>
  </si>
  <si>
    <t>Mollusca</t>
  </si>
  <si>
    <t>Potamopyrgus jenkinsi</t>
  </si>
  <si>
    <t>Lymnaea peregra</t>
  </si>
  <si>
    <t>Ancylus fluviatilis</t>
  </si>
  <si>
    <t>Diptera</t>
  </si>
  <si>
    <t>Tipulidae spp.</t>
  </si>
  <si>
    <t>Psychodidae spp.</t>
  </si>
  <si>
    <t>Ceratopogonidae spp.</t>
  </si>
  <si>
    <t>Simuliidae spp.</t>
  </si>
  <si>
    <t>Chironomidae spp.</t>
  </si>
  <si>
    <t>Tabanidae spp.</t>
  </si>
  <si>
    <t>Empididae spp.</t>
  </si>
  <si>
    <t>Culicidae spp.</t>
  </si>
  <si>
    <t>Muscidae spp.</t>
  </si>
  <si>
    <t>Oligochaeta</t>
  </si>
  <si>
    <t>Neuroptera</t>
  </si>
  <si>
    <t>Collembola spp.</t>
  </si>
  <si>
    <t>Nematoda</t>
  </si>
  <si>
    <t>Total No organisms</t>
  </si>
  <si>
    <t>BMWP</t>
  </si>
  <si>
    <t>ASTP</t>
  </si>
  <si>
    <t>Total No of families in sample</t>
  </si>
  <si>
    <t>Total EPT</t>
  </si>
  <si>
    <t>Total EPT genera</t>
  </si>
  <si>
    <t>Total EPT families</t>
  </si>
  <si>
    <t>% EPT in sample</t>
  </si>
  <si>
    <t>Ephemeroptera abundance</t>
  </si>
  <si>
    <t>ephemeroptera genera</t>
  </si>
  <si>
    <t>ephemeroptera families</t>
  </si>
  <si>
    <t>% Ephemeroptera in sample</t>
  </si>
  <si>
    <t>Plechoptera abundance</t>
  </si>
  <si>
    <t>Plechoptera genera</t>
  </si>
  <si>
    <t>Plechoptera families</t>
  </si>
  <si>
    <t>% Plechoptera in sample</t>
  </si>
  <si>
    <t>Trichoptera abundance</t>
  </si>
  <si>
    <t>Trichoptera genera</t>
  </si>
  <si>
    <t>Trichoptera families</t>
  </si>
  <si>
    <t>% Trichoptera in sample</t>
  </si>
  <si>
    <t>pH</t>
  </si>
  <si>
    <t>Conductivity</t>
  </si>
  <si>
    <t>Fe dissolved</t>
  </si>
  <si>
    <t>Fe total</t>
  </si>
  <si>
    <r>
      <t xml:space="preserve">Baetis </t>
    </r>
    <r>
      <rPr>
        <sz val="10"/>
        <rFont val="Times New Roman"/>
        <family val="1"/>
      </rPr>
      <t>spp.</t>
    </r>
  </si>
  <si>
    <r>
      <t xml:space="preserve">Ecdyonurus </t>
    </r>
    <r>
      <rPr>
        <sz val="10"/>
        <rFont val="Times New Roman"/>
        <family val="1"/>
      </rPr>
      <t>spp.</t>
    </r>
  </si>
  <si>
    <r>
      <t xml:space="preserve">Protonemura </t>
    </r>
    <r>
      <rPr>
        <sz val="10"/>
        <rFont val="Times New Roman"/>
        <family val="1"/>
      </rPr>
      <t>spp.</t>
    </r>
  </si>
  <si>
    <r>
      <t xml:space="preserve">Amphinemura </t>
    </r>
    <r>
      <rPr>
        <sz val="10"/>
        <rFont val="Times New Roman"/>
        <family val="1"/>
      </rPr>
      <t>spp.</t>
    </r>
  </si>
  <si>
    <r>
      <t xml:space="preserve">Nemoura </t>
    </r>
    <r>
      <rPr>
        <sz val="10"/>
        <rFont val="Times New Roman"/>
        <family val="1"/>
      </rPr>
      <t>spp.</t>
    </r>
  </si>
  <si>
    <r>
      <t xml:space="preserve">Haliplus </t>
    </r>
    <r>
      <rPr>
        <sz val="10"/>
        <rFont val="Times New Roman"/>
        <family val="1"/>
      </rPr>
      <t>spp.</t>
    </r>
  </si>
  <si>
    <r>
      <t xml:space="preserve">Helophorus </t>
    </r>
    <r>
      <rPr>
        <sz val="10"/>
        <rFont val="Times New Roman"/>
        <family val="1"/>
      </rPr>
      <t>spp.</t>
    </r>
  </si>
  <si>
    <r>
      <t xml:space="preserve">Oulimnius </t>
    </r>
    <r>
      <rPr>
        <sz val="10"/>
        <rFont val="Times New Roman"/>
        <family val="1"/>
      </rPr>
      <t>spp.</t>
    </r>
  </si>
  <si>
    <r>
      <t xml:space="preserve">Rhyacophila </t>
    </r>
    <r>
      <rPr>
        <sz val="10"/>
        <rFont val="Times New Roman"/>
        <family val="1"/>
      </rPr>
      <t>spp.</t>
    </r>
  </si>
  <si>
    <r>
      <t xml:space="preserve">Hydroptila </t>
    </r>
    <r>
      <rPr>
        <sz val="10"/>
        <rFont val="Times New Roman"/>
        <family val="1"/>
      </rPr>
      <t>spp.</t>
    </r>
  </si>
  <si>
    <r>
      <t>Wormaldia</t>
    </r>
    <r>
      <rPr>
        <sz val="10"/>
        <rFont val="Times New Roman"/>
        <family val="1"/>
      </rPr>
      <t xml:space="preserve"> spp.</t>
    </r>
  </si>
  <si>
    <r>
      <t xml:space="preserve">Plectrocnemia </t>
    </r>
    <r>
      <rPr>
        <sz val="10"/>
        <rFont val="Times New Roman"/>
        <family val="1"/>
      </rPr>
      <t>spp.</t>
    </r>
  </si>
  <si>
    <r>
      <t xml:space="preserve">Hydropsyche </t>
    </r>
    <r>
      <rPr>
        <sz val="10"/>
        <rFont val="Times New Roman"/>
        <family val="1"/>
      </rPr>
      <t>spp.</t>
    </r>
  </si>
  <si>
    <r>
      <t xml:space="preserve">Halesus </t>
    </r>
    <r>
      <rPr>
        <sz val="10"/>
        <rFont val="Times New Roman"/>
        <family val="1"/>
      </rPr>
      <t>spp.</t>
    </r>
  </si>
  <si>
    <r>
      <t xml:space="preserve">Micropterna </t>
    </r>
    <r>
      <rPr>
        <sz val="10"/>
        <rFont val="Times New Roman"/>
        <family val="1"/>
      </rPr>
      <t>spp.</t>
    </r>
  </si>
  <si>
    <r>
      <t xml:space="preserve">Potamophylax </t>
    </r>
    <r>
      <rPr>
        <sz val="10"/>
        <rFont val="Times New Roman"/>
        <family val="1"/>
      </rPr>
      <t>spp.</t>
    </r>
  </si>
  <si>
    <r>
      <t xml:space="preserve">Athripsodes </t>
    </r>
    <r>
      <rPr>
        <sz val="10"/>
        <rFont val="Times New Roman"/>
        <family val="1"/>
      </rPr>
      <t>spp.</t>
    </r>
  </si>
  <si>
    <r>
      <t xml:space="preserve">Polycelis </t>
    </r>
    <r>
      <rPr>
        <sz val="10"/>
        <rFont val="Times New Roman"/>
        <family val="1"/>
      </rPr>
      <t>spp.</t>
    </r>
  </si>
  <si>
    <r>
      <t xml:space="preserve">Pisidium </t>
    </r>
    <r>
      <rPr>
        <sz val="10"/>
        <rFont val="Times New Roman"/>
        <family val="1"/>
      </rPr>
      <t>spp.</t>
    </r>
  </si>
  <si>
    <r>
      <t xml:space="preserve">Sphaerium </t>
    </r>
    <r>
      <rPr>
        <sz val="10"/>
        <rFont val="Times New Roman"/>
        <family val="1"/>
      </rPr>
      <t>spp.</t>
    </r>
  </si>
  <si>
    <r>
      <t xml:space="preserve">Pericoma </t>
    </r>
    <r>
      <rPr>
        <sz val="10"/>
        <rFont val="Times New Roman"/>
        <family val="1"/>
      </rPr>
      <t>spp.</t>
    </r>
  </si>
  <si>
    <t>Baetidae</t>
  </si>
  <si>
    <t>Nemouridae</t>
  </si>
  <si>
    <t>ASPT (score/number of families)</t>
  </si>
  <si>
    <t>Dataset year</t>
  </si>
  <si>
    <t>Families present in dataset</t>
  </si>
  <si>
    <t>Finding the BMWP and ASPT of Site BP5</t>
  </si>
  <si>
    <t>Individuals</t>
  </si>
  <si>
    <t>Leuctridae</t>
  </si>
  <si>
    <t>Hydrophiliidae</t>
  </si>
  <si>
    <t>Polycentropidae</t>
  </si>
  <si>
    <t>Simuliidae</t>
  </si>
  <si>
    <t xml:space="preserve">BMWP score for the family </t>
  </si>
  <si>
    <t>* ASPT is worked out by taking the BMWP score and dividing by the number of families in that dataset.</t>
  </si>
  <si>
    <t xml:space="preserve">* Work out the rest of the datasets till you feel confident you know how it works! </t>
  </si>
  <si>
    <t xml:space="preserve">Google for the Family names if they are not on the dataset already. </t>
  </si>
  <si>
    <t>Total BMWP for the site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</si>
</sst>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6" formatCode="0.000"/>
  </numFmts>
  <fonts count="14" x14ac:knownFonts="1"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0"/>
      <name val="Arial"/>
    </font>
    <font>
      <sz val="10"/>
      <name val="Arial"/>
      <family val="2"/>
    </font>
    <font>
      <b/>
      <sz val="10"/>
      <name val="Times New Roman"/>
      <family val="1"/>
    </font>
    <font>
      <sz val="10"/>
      <name val="Times New Roman"/>
      <family val="1"/>
    </font>
    <font>
      <sz val="8"/>
      <name val="Arial"/>
      <family val="2"/>
    </font>
    <font>
      <i/>
      <sz val="10"/>
      <name val="Times New Roman"/>
      <family val="1"/>
    </font>
    <font>
      <sz val="10"/>
      <color rgb="FFFF0000"/>
      <name val="Times New Roman"/>
      <family val="1"/>
    </font>
    <font>
      <b/>
      <sz val="10"/>
      <color indexed="8"/>
      <name val="Times New Roman"/>
      <family val="1"/>
    </font>
    <font>
      <sz val="10"/>
      <color theme="1"/>
      <name val="Calibri"/>
      <family val="2"/>
      <scheme val="minor"/>
    </font>
    <font>
      <u/>
      <sz val="12"/>
      <color theme="10"/>
      <name val="Calibri"/>
      <family val="2"/>
      <scheme val="minor"/>
    </font>
    <font>
      <b/>
      <sz val="14"/>
      <name val="Times New Roman"/>
      <family val="1"/>
    </font>
    <font>
      <b/>
      <sz val="14"/>
      <color theme="1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indexed="49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1"/>
        <bgColor indexed="64"/>
      </patternFill>
    </fill>
  </fills>
  <borders count="23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double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double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</borders>
  <cellStyleXfs count="2">
    <xf numFmtId="0" fontId="0" fillId="0" borderId="0"/>
    <xf numFmtId="0" fontId="11" fillId="0" borderId="0" applyNumberFormat="0" applyFill="0" applyBorder="0" applyAlignment="0" applyProtection="0"/>
  </cellStyleXfs>
  <cellXfs count="85">
    <xf numFmtId="0" fontId="0" fillId="0" borderId="0" xfId="0"/>
    <xf numFmtId="0" fontId="2" fillId="0" borderId="0" xfId="0" applyFont="1"/>
    <xf numFmtId="0" fontId="3" fillId="0" borderId="5" xfId="0" applyFont="1" applyBorder="1"/>
    <xf numFmtId="0" fontId="2" fillId="0" borderId="4" xfId="0" applyFont="1" applyBorder="1"/>
    <xf numFmtId="0" fontId="2" fillId="0" borderId="5" xfId="0" applyFont="1" applyBorder="1"/>
    <xf numFmtId="0" fontId="4" fillId="0" borderId="4" xfId="0" applyFont="1" applyBorder="1" applyAlignment="1">
      <alignment horizontal="centerContinuous"/>
    </xf>
    <xf numFmtId="0" fontId="3" fillId="0" borderId="4" xfId="0" applyFont="1" applyBorder="1"/>
    <xf numFmtId="0" fontId="3" fillId="0" borderId="1" xfId="0" applyFont="1" applyBorder="1"/>
    <xf numFmtId="0" fontId="6" fillId="0" borderId="8" xfId="0" applyFont="1" applyBorder="1"/>
    <xf numFmtId="0" fontId="2" fillId="0" borderId="9" xfId="0" applyFont="1" applyBorder="1"/>
    <xf numFmtId="0" fontId="3" fillId="0" borderId="9" xfId="0" applyFont="1" applyBorder="1"/>
    <xf numFmtId="0" fontId="2" fillId="3" borderId="2" xfId="0" applyFont="1" applyFill="1" applyBorder="1"/>
    <xf numFmtId="0" fontId="2" fillId="4" borderId="2" xfId="0" applyFont="1" applyFill="1" applyBorder="1"/>
    <xf numFmtId="0" fontId="2" fillId="5" borderId="2" xfId="0" applyFont="1" applyFill="1" applyBorder="1"/>
    <xf numFmtId="0" fontId="2" fillId="6" borderId="2" xfId="0" applyFont="1" applyFill="1" applyBorder="1"/>
    <xf numFmtId="0" fontId="2" fillId="7" borderId="2" xfId="0" applyFont="1" applyFill="1" applyBorder="1"/>
    <xf numFmtId="0" fontId="2" fillId="8" borderId="2" xfId="0" applyFont="1" applyFill="1" applyBorder="1"/>
    <xf numFmtId="0" fontId="2" fillId="0" borderId="0" xfId="0" applyFont="1" applyBorder="1"/>
    <xf numFmtId="0" fontId="3" fillId="0" borderId="0" xfId="0" applyFont="1" applyBorder="1"/>
    <xf numFmtId="0" fontId="4" fillId="0" borderId="15" xfId="0" applyFont="1" applyBorder="1" applyAlignment="1">
      <alignment horizontal="center"/>
    </xf>
    <xf numFmtId="0" fontId="5" fillId="0" borderId="0" xfId="0" applyFont="1" applyBorder="1"/>
    <xf numFmtId="0" fontId="5" fillId="0" borderId="5" xfId="0" applyFont="1" applyBorder="1"/>
    <xf numFmtId="166" fontId="5" fillId="0" borderId="0" xfId="0" applyNumberFormat="1" applyFont="1" applyBorder="1"/>
    <xf numFmtId="166" fontId="5" fillId="0" borderId="5" xfId="0" applyNumberFormat="1" applyFont="1" applyBorder="1"/>
    <xf numFmtId="166" fontId="5" fillId="0" borderId="6" xfId="0" applyNumberFormat="1" applyFont="1" applyBorder="1"/>
    <xf numFmtId="166" fontId="5" fillId="0" borderId="4" xfId="0" applyNumberFormat="1" applyFont="1" applyBorder="1"/>
    <xf numFmtId="0" fontId="3" fillId="2" borderId="2" xfId="0" applyFont="1" applyFill="1" applyBorder="1"/>
    <xf numFmtId="0" fontId="3" fillId="0" borderId="2" xfId="0" applyFont="1" applyBorder="1"/>
    <xf numFmtId="0" fontId="2" fillId="0" borderId="19" xfId="0" applyFont="1" applyBorder="1"/>
    <xf numFmtId="0" fontId="2" fillId="0" borderId="20" xfId="0" applyFont="1" applyBorder="1"/>
    <xf numFmtId="0" fontId="2" fillId="0" borderId="14" xfId="0" applyFont="1" applyBorder="1"/>
    <xf numFmtId="0" fontId="2" fillId="0" borderId="1" xfId="0" applyFont="1" applyBorder="1"/>
    <xf numFmtId="0" fontId="4" fillId="0" borderId="18" xfId="0" applyFont="1" applyBorder="1" applyAlignment="1">
      <alignment horizontal="center"/>
    </xf>
    <xf numFmtId="0" fontId="4" fillId="0" borderId="1" xfId="0" applyFont="1" applyBorder="1" applyAlignment="1">
      <alignment horizontal="centerContinuous"/>
    </xf>
    <xf numFmtId="0" fontId="7" fillId="0" borderId="12" xfId="0" applyFont="1" applyBorder="1"/>
    <xf numFmtId="0" fontId="5" fillId="0" borderId="3" xfId="0" applyFont="1" applyBorder="1"/>
    <xf numFmtId="0" fontId="4" fillId="0" borderId="13" xfId="0" applyFont="1" applyBorder="1"/>
    <xf numFmtId="0" fontId="5" fillId="0" borderId="4" xfId="0" applyFont="1" applyBorder="1"/>
    <xf numFmtId="0" fontId="7" fillId="0" borderId="11" xfId="0" applyFont="1" applyBorder="1"/>
    <xf numFmtId="0" fontId="4" fillId="0" borderId="11" xfId="0" applyFont="1" applyBorder="1"/>
    <xf numFmtId="0" fontId="5" fillId="0" borderId="11" xfId="0" applyFont="1" applyBorder="1"/>
    <xf numFmtId="0" fontId="8" fillId="0" borderId="4" xfId="0" applyFont="1" applyBorder="1"/>
    <xf numFmtId="2" fontId="5" fillId="0" borderId="4" xfId="0" applyNumberFormat="1" applyFont="1" applyBorder="1"/>
    <xf numFmtId="0" fontId="7" fillId="0" borderId="18" xfId="0" applyFont="1" applyBorder="1"/>
    <xf numFmtId="0" fontId="8" fillId="0" borderId="1" xfId="0" applyFont="1" applyBorder="1" applyAlignment="1">
      <alignment horizontal="centerContinuous"/>
    </xf>
    <xf numFmtId="0" fontId="9" fillId="0" borderId="18" xfId="0" applyFont="1" applyBorder="1" applyAlignment="1">
      <alignment horizontal="left"/>
    </xf>
    <xf numFmtId="0" fontId="10" fillId="0" borderId="0" xfId="0" applyFont="1"/>
    <xf numFmtId="0" fontId="7" fillId="0" borderId="16" xfId="0" applyFont="1" applyBorder="1"/>
    <xf numFmtId="0" fontId="11" fillId="0" borderId="0" xfId="1"/>
    <xf numFmtId="0" fontId="0" fillId="0" borderId="0" xfId="0" applyAlignment="1">
      <alignment horizontal="center"/>
    </xf>
    <xf numFmtId="0" fontId="0" fillId="0" borderId="2" xfId="0" applyBorder="1" applyAlignment="1">
      <alignment horizontal="center"/>
    </xf>
    <xf numFmtId="0" fontId="12" fillId="0" borderId="2" xfId="0" applyFont="1" applyBorder="1" applyAlignment="1">
      <alignment horizontal="centerContinuous"/>
    </xf>
    <xf numFmtId="0" fontId="0" fillId="0" borderId="8" xfId="0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0" xfId="0" applyBorder="1"/>
    <xf numFmtId="0" fontId="13" fillId="0" borderId="0" xfId="0" applyFont="1"/>
    <xf numFmtId="0" fontId="1" fillId="0" borderId="21" xfId="0" applyFont="1" applyBorder="1" applyAlignment="1">
      <alignment horizontal="center"/>
    </xf>
    <xf numFmtId="0" fontId="0" fillId="0" borderId="21" xfId="0" applyFont="1" applyBorder="1" applyAlignment="1">
      <alignment horizontal="center"/>
    </xf>
    <xf numFmtId="0" fontId="0" fillId="0" borderId="2" xfId="0" applyFill="1" applyBorder="1" applyAlignment="1">
      <alignment horizontal="center"/>
    </xf>
    <xf numFmtId="0" fontId="0" fillId="0" borderId="9" xfId="0" applyFill="1" applyBorder="1"/>
    <xf numFmtId="0" fontId="12" fillId="0" borderId="2" xfId="0" applyFont="1" applyFill="1" applyBorder="1" applyAlignment="1">
      <alignment horizontal="centerContinuous"/>
    </xf>
    <xf numFmtId="0" fontId="5" fillId="0" borderId="10" xfId="0" applyFont="1" applyFill="1" applyBorder="1"/>
    <xf numFmtId="0" fontId="5" fillId="0" borderId="7" xfId="0" applyFont="1" applyFill="1" applyBorder="1"/>
    <xf numFmtId="0" fontId="8" fillId="0" borderId="7" xfId="0" applyFont="1" applyFill="1" applyBorder="1"/>
    <xf numFmtId="2" fontId="5" fillId="0" borderId="7" xfId="0" applyNumberFormat="1" applyFont="1" applyFill="1" applyBorder="1"/>
    <xf numFmtId="0" fontId="8" fillId="0" borderId="2" xfId="0" applyFont="1" applyFill="1" applyBorder="1" applyAlignment="1">
      <alignment horizontal="centerContinuous"/>
    </xf>
    <xf numFmtId="0" fontId="2" fillId="0" borderId="7" xfId="0" applyFont="1" applyFill="1" applyBorder="1"/>
    <xf numFmtId="0" fontId="2" fillId="0" borderId="9" xfId="0" applyFont="1" applyFill="1" applyBorder="1"/>
    <xf numFmtId="0" fontId="3" fillId="0" borderId="2" xfId="0" applyFont="1" applyFill="1" applyBorder="1"/>
    <xf numFmtId="0" fontId="2" fillId="0" borderId="19" xfId="0" applyFont="1" applyFill="1" applyBorder="1"/>
    <xf numFmtId="0" fontId="2" fillId="0" borderId="2" xfId="0" applyFont="1" applyFill="1" applyBorder="1"/>
    <xf numFmtId="0" fontId="3" fillId="0" borderId="9" xfId="0" applyFont="1" applyFill="1" applyBorder="1"/>
    <xf numFmtId="0" fontId="4" fillId="0" borderId="2" xfId="0" applyFont="1" applyFill="1" applyBorder="1" applyAlignment="1">
      <alignment horizontal="centerContinuous"/>
    </xf>
    <xf numFmtId="0" fontId="3" fillId="0" borderId="7" xfId="0" applyFont="1" applyFill="1" applyBorder="1"/>
    <xf numFmtId="0" fontId="4" fillId="0" borderId="7" xfId="0" applyFont="1" applyFill="1" applyBorder="1" applyAlignment="1">
      <alignment horizontal="centerContinuous"/>
    </xf>
    <xf numFmtId="0" fontId="5" fillId="0" borderId="9" xfId="0" applyFont="1" applyFill="1" applyBorder="1"/>
    <xf numFmtId="166" fontId="5" fillId="0" borderId="9" xfId="0" applyNumberFormat="1" applyFont="1" applyFill="1" applyBorder="1"/>
    <xf numFmtId="166" fontId="5" fillId="0" borderId="17" xfId="0" applyNumberFormat="1" applyFont="1" applyFill="1" applyBorder="1"/>
    <xf numFmtId="0" fontId="6" fillId="0" borderId="8" xfId="0" applyFont="1" applyFill="1" applyBorder="1"/>
    <xf numFmtId="0" fontId="0" fillId="0" borderId="0" xfId="0" applyFill="1" applyBorder="1"/>
    <xf numFmtId="0" fontId="12" fillId="0" borderId="2" xfId="0" applyFont="1" applyBorder="1" applyAlignment="1">
      <alignment horizontal="center"/>
    </xf>
    <xf numFmtId="0" fontId="1" fillId="0" borderId="7" xfId="0" applyFont="1" applyBorder="1" applyAlignment="1">
      <alignment horizontal="center"/>
    </xf>
    <xf numFmtId="0" fontId="1" fillId="0" borderId="2" xfId="0" applyFont="1" applyBorder="1" applyAlignment="1">
      <alignment horizontal="center"/>
    </xf>
    <xf numFmtId="0" fontId="0" fillId="0" borderId="2" xfId="0" applyFont="1" applyBorder="1" applyAlignment="1">
      <alignment horizontal="center"/>
    </xf>
    <xf numFmtId="0" fontId="1" fillId="0" borderId="22" xfId="0" applyFont="1" applyFill="1" applyBorder="1" applyAlignment="1">
      <alignment horizontal="center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s://www.nhm.ac.uk/research-curation/scientific-resources/biodiversity/uk-biodiversity/uk-species/species/leuctridae.html" TargetMode="External"/><Relationship Id="rId1" Type="http://schemas.openxmlformats.org/officeDocument/2006/relationships/hyperlink" Target="https://en.wikipedia.org/wiki/Nemouridae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99886D4-F8CB-3E4E-A8BF-D851473C88F3}">
  <dimension ref="A1:R141"/>
  <sheetViews>
    <sheetView tabSelected="1" topLeftCell="B1" zoomScale="110" workbookViewId="0">
      <selection activeCell="R17" sqref="R17"/>
    </sheetView>
  </sheetViews>
  <sheetFormatPr baseColWidth="10" defaultRowHeight="16" x14ac:dyDescent="0.2"/>
  <cols>
    <col min="2" max="2" width="24" bestFit="1" customWidth="1"/>
    <col min="3" max="3" width="6.5" style="59" customWidth="1"/>
    <col min="4" max="11" width="6.5" customWidth="1"/>
    <col min="13" max="13" width="16" bestFit="1" customWidth="1"/>
    <col min="14" max="14" width="23.83203125" bestFit="1" customWidth="1"/>
    <col min="15" max="15" width="9.6640625" customWidth="1"/>
    <col min="16" max="16" width="24.33203125" bestFit="1" customWidth="1"/>
    <col min="17" max="17" width="28.5" style="49" bestFit="1" customWidth="1"/>
    <col min="18" max="18" width="28.5" bestFit="1" customWidth="1"/>
  </cols>
  <sheetData>
    <row r="1" spans="1:18" x14ac:dyDescent="0.2">
      <c r="B1" s="54"/>
      <c r="C1" s="79"/>
    </row>
    <row r="2" spans="1:18" ht="20" thickBot="1" x14ac:dyDescent="0.3">
      <c r="B2" s="54"/>
      <c r="C2" s="79"/>
      <c r="M2" s="55" t="s">
        <v>133</v>
      </c>
    </row>
    <row r="3" spans="1:18" ht="19" thickBot="1" x14ac:dyDescent="0.25">
      <c r="B3" s="80" t="s">
        <v>2</v>
      </c>
      <c r="C3" s="60" t="s">
        <v>0</v>
      </c>
      <c r="D3" s="51"/>
      <c r="E3" s="51"/>
      <c r="F3" s="51"/>
      <c r="G3" s="51"/>
      <c r="H3" s="51"/>
      <c r="I3" s="51"/>
      <c r="J3" s="51"/>
      <c r="K3" s="51"/>
      <c r="M3" s="56" t="s">
        <v>131</v>
      </c>
      <c r="N3" s="56" t="s">
        <v>132</v>
      </c>
      <c r="O3" s="57" t="s">
        <v>134</v>
      </c>
      <c r="P3" s="56" t="s">
        <v>139</v>
      </c>
      <c r="Q3" s="84" t="s">
        <v>143</v>
      </c>
      <c r="R3" s="56" t="s">
        <v>130</v>
      </c>
    </row>
    <row r="4" spans="1:18" ht="17" thickBot="1" x14ac:dyDescent="0.25">
      <c r="B4" s="34"/>
      <c r="C4" s="61">
        <v>1993</v>
      </c>
      <c r="D4" s="35">
        <v>1994</v>
      </c>
      <c r="E4" s="35">
        <v>1996</v>
      </c>
      <c r="F4" s="35">
        <v>1997</v>
      </c>
      <c r="G4" s="35">
        <v>1998</v>
      </c>
      <c r="H4" s="35">
        <v>1999</v>
      </c>
      <c r="I4" s="35">
        <v>2000</v>
      </c>
      <c r="J4" s="35">
        <v>2001</v>
      </c>
      <c r="K4" s="35">
        <v>2002</v>
      </c>
      <c r="M4" s="81">
        <v>1993</v>
      </c>
      <c r="N4" s="50" t="s">
        <v>129</v>
      </c>
      <c r="O4" s="50">
        <v>2</v>
      </c>
      <c r="P4" s="83">
        <v>7</v>
      </c>
      <c r="Q4" s="82">
        <f>SUM(P4)</f>
        <v>7</v>
      </c>
      <c r="R4" s="82">
        <f>SUM(P4/1)</f>
        <v>7</v>
      </c>
    </row>
    <row r="5" spans="1:18" x14ac:dyDescent="0.2">
      <c r="B5" s="36" t="s">
        <v>3</v>
      </c>
      <c r="C5" s="62"/>
      <c r="D5" s="37"/>
      <c r="E5" s="37"/>
      <c r="F5" s="37"/>
      <c r="G5" s="37"/>
      <c r="H5" s="37"/>
      <c r="I5" s="37"/>
      <c r="J5" s="37"/>
      <c r="K5" s="37"/>
    </row>
    <row r="6" spans="1:18" x14ac:dyDescent="0.2">
      <c r="B6" s="38" t="s">
        <v>4</v>
      </c>
      <c r="C6" s="62"/>
      <c r="D6" s="37"/>
      <c r="E6" s="37"/>
      <c r="F6" s="37"/>
      <c r="G6" s="37"/>
      <c r="H6" s="37"/>
      <c r="I6" s="37"/>
      <c r="J6" s="37"/>
      <c r="K6" s="37"/>
      <c r="L6" s="48"/>
      <c r="M6" t="s">
        <v>140</v>
      </c>
    </row>
    <row r="7" spans="1:18" x14ac:dyDescent="0.2">
      <c r="B7" s="38" t="s">
        <v>107</v>
      </c>
      <c r="C7" s="62"/>
      <c r="D7" s="37">
        <v>1</v>
      </c>
      <c r="E7" s="37"/>
      <c r="F7" s="37">
        <v>2</v>
      </c>
      <c r="G7" s="37"/>
      <c r="H7" s="37">
        <v>19</v>
      </c>
      <c r="I7" s="37"/>
      <c r="J7" s="37">
        <v>12</v>
      </c>
      <c r="K7" s="37">
        <v>4</v>
      </c>
    </row>
    <row r="8" spans="1:18" x14ac:dyDescent="0.2">
      <c r="B8" s="38" t="s">
        <v>5</v>
      </c>
      <c r="C8" s="62"/>
      <c r="D8" s="37"/>
      <c r="E8" s="37"/>
      <c r="F8" s="37"/>
      <c r="G8" s="37"/>
      <c r="H8" s="37"/>
      <c r="I8" s="37"/>
      <c r="J8" s="37"/>
      <c r="K8" s="37"/>
      <c r="M8" s="83">
        <v>1994</v>
      </c>
      <c r="N8" s="50" t="s">
        <v>128</v>
      </c>
      <c r="O8" s="50">
        <v>1</v>
      </c>
      <c r="P8" s="50">
        <v>4</v>
      </c>
      <c r="R8" s="53"/>
    </row>
    <row r="9" spans="1:18" x14ac:dyDescent="0.2">
      <c r="B9" s="38" t="s">
        <v>6</v>
      </c>
      <c r="C9" s="62"/>
      <c r="D9" s="37"/>
      <c r="E9" s="37"/>
      <c r="F9" s="37"/>
      <c r="G9" s="37"/>
      <c r="H9" s="37"/>
      <c r="I9" s="37"/>
      <c r="J9" s="37"/>
      <c r="K9" s="37"/>
      <c r="N9" s="50" t="s">
        <v>129</v>
      </c>
      <c r="O9" s="50">
        <v>4</v>
      </c>
      <c r="P9" s="50">
        <v>7</v>
      </c>
      <c r="R9" s="54"/>
    </row>
    <row r="10" spans="1:18" x14ac:dyDescent="0.2">
      <c r="A10">
        <v>1</v>
      </c>
      <c r="B10" s="38" t="s">
        <v>7</v>
      </c>
      <c r="C10" s="62"/>
      <c r="D10" s="37"/>
      <c r="E10" s="37"/>
      <c r="F10" s="37"/>
      <c r="G10" s="37"/>
      <c r="H10" s="37"/>
      <c r="I10" s="37"/>
      <c r="J10" s="37">
        <v>1</v>
      </c>
      <c r="K10" s="37">
        <v>1</v>
      </c>
      <c r="N10" s="50" t="s">
        <v>135</v>
      </c>
      <c r="O10" s="58">
        <v>1</v>
      </c>
      <c r="P10" s="58">
        <v>10</v>
      </c>
      <c r="R10" s="54"/>
    </row>
    <row r="11" spans="1:18" x14ac:dyDescent="0.2">
      <c r="B11" s="38" t="s">
        <v>8</v>
      </c>
      <c r="C11" s="62"/>
      <c r="D11" s="37"/>
      <c r="E11" s="37"/>
      <c r="F11" s="37"/>
      <c r="G11" s="37"/>
      <c r="H11" s="37"/>
      <c r="I11" s="37"/>
      <c r="J11" s="37"/>
      <c r="K11" s="37"/>
      <c r="N11" s="50" t="s">
        <v>136</v>
      </c>
      <c r="O11" s="50">
        <v>1</v>
      </c>
      <c r="P11" s="50">
        <v>5</v>
      </c>
      <c r="R11" s="53"/>
    </row>
    <row r="12" spans="1:18" x14ac:dyDescent="0.2">
      <c r="B12" s="38" t="s">
        <v>108</v>
      </c>
      <c r="C12" s="62"/>
      <c r="D12" s="37"/>
      <c r="E12" s="37"/>
      <c r="F12" s="37"/>
      <c r="G12" s="37"/>
      <c r="H12" s="37"/>
      <c r="I12" s="37"/>
      <c r="J12" s="37"/>
      <c r="K12" s="37"/>
      <c r="N12" s="50" t="s">
        <v>137</v>
      </c>
      <c r="O12" s="50">
        <v>1</v>
      </c>
      <c r="P12" s="50">
        <v>7</v>
      </c>
      <c r="R12" s="53"/>
    </row>
    <row r="13" spans="1:18" x14ac:dyDescent="0.2">
      <c r="B13" s="38" t="s">
        <v>9</v>
      </c>
      <c r="C13" s="62"/>
      <c r="D13" s="37"/>
      <c r="E13" s="37"/>
      <c r="F13" s="37">
        <v>1</v>
      </c>
      <c r="G13" s="37"/>
      <c r="H13" s="37"/>
      <c r="I13" s="37"/>
      <c r="J13" s="37"/>
      <c r="K13" s="37"/>
      <c r="N13" s="50" t="s">
        <v>138</v>
      </c>
      <c r="O13" s="50">
        <v>1</v>
      </c>
      <c r="P13" s="50">
        <v>5</v>
      </c>
      <c r="Q13" s="82">
        <f>SUM(P8:P13)</f>
        <v>38</v>
      </c>
      <c r="R13" s="82">
        <f>SUM(P8:P13)/6</f>
        <v>6.333333333333333</v>
      </c>
    </row>
    <row r="14" spans="1:18" x14ac:dyDescent="0.2">
      <c r="B14" s="38" t="s">
        <v>10</v>
      </c>
      <c r="C14" s="62"/>
      <c r="D14" s="37"/>
      <c r="E14" s="37"/>
      <c r="F14" s="37"/>
      <c r="G14" s="37"/>
      <c r="H14" s="37"/>
      <c r="I14" s="37"/>
      <c r="J14" s="37"/>
      <c r="K14" s="37"/>
    </row>
    <row r="15" spans="1:18" x14ac:dyDescent="0.2">
      <c r="B15" s="38" t="s">
        <v>11</v>
      </c>
      <c r="C15" s="62"/>
      <c r="D15" s="37"/>
      <c r="E15" s="37"/>
      <c r="F15" s="37"/>
      <c r="G15" s="37"/>
      <c r="H15" s="37"/>
      <c r="I15" s="37"/>
      <c r="J15" s="37"/>
      <c r="K15" s="37"/>
    </row>
    <row r="16" spans="1:18" x14ac:dyDescent="0.2">
      <c r="B16" s="38" t="s">
        <v>12</v>
      </c>
      <c r="C16" s="62"/>
      <c r="D16" s="37"/>
      <c r="E16" s="37"/>
      <c r="F16" s="37"/>
      <c r="G16" s="37"/>
      <c r="H16" s="37"/>
      <c r="I16" s="37"/>
      <c r="J16" s="37"/>
      <c r="K16" s="37"/>
      <c r="M16" t="s">
        <v>141</v>
      </c>
    </row>
    <row r="17" spans="2:18" x14ac:dyDescent="0.2">
      <c r="B17" s="38" t="s">
        <v>13</v>
      </c>
      <c r="C17" s="62"/>
      <c r="D17" s="37"/>
      <c r="E17" s="37"/>
      <c r="F17" s="37"/>
      <c r="G17" s="37"/>
      <c r="H17" s="37"/>
      <c r="I17" s="37"/>
      <c r="J17" s="37"/>
      <c r="K17" s="37"/>
      <c r="M17" t="s">
        <v>142</v>
      </c>
    </row>
    <row r="18" spans="2:18" x14ac:dyDescent="0.2">
      <c r="B18" s="39" t="s">
        <v>14</v>
      </c>
      <c r="C18" s="62"/>
      <c r="D18" s="37"/>
      <c r="E18" s="37"/>
      <c r="F18" s="37"/>
      <c r="G18" s="37"/>
      <c r="H18" s="37"/>
      <c r="I18" s="37"/>
      <c r="J18" s="37"/>
      <c r="K18" s="37"/>
    </row>
    <row r="19" spans="2:18" x14ac:dyDescent="0.2">
      <c r="B19" s="38" t="s">
        <v>15</v>
      </c>
      <c r="C19" s="62"/>
      <c r="D19" s="37"/>
      <c r="E19" s="37"/>
      <c r="F19" s="37"/>
      <c r="G19" s="37"/>
      <c r="H19" s="37"/>
      <c r="I19" s="37"/>
      <c r="J19" s="37">
        <v>1</v>
      </c>
      <c r="K19" s="37">
        <v>1</v>
      </c>
      <c r="M19" s="50">
        <v>1995</v>
      </c>
      <c r="N19" s="50"/>
      <c r="O19" s="50"/>
      <c r="P19" s="50"/>
      <c r="Q19" s="50"/>
      <c r="R19" s="50"/>
    </row>
    <row r="20" spans="2:18" x14ac:dyDescent="0.2">
      <c r="B20" s="38" t="s">
        <v>109</v>
      </c>
      <c r="C20" s="62"/>
      <c r="D20" s="37"/>
      <c r="E20" s="37"/>
      <c r="F20" s="37"/>
      <c r="G20" s="37"/>
      <c r="H20" s="37"/>
      <c r="I20" s="37"/>
      <c r="J20" s="37"/>
      <c r="K20" s="37"/>
      <c r="M20" s="50">
        <v>1996</v>
      </c>
      <c r="N20" s="50"/>
      <c r="O20" s="50"/>
      <c r="P20" s="50"/>
      <c r="Q20" s="50"/>
      <c r="R20" s="50"/>
    </row>
    <row r="21" spans="2:18" x14ac:dyDescent="0.2">
      <c r="B21" s="38" t="s">
        <v>110</v>
      </c>
      <c r="C21" s="62">
        <v>1</v>
      </c>
      <c r="D21" s="37">
        <v>4</v>
      </c>
      <c r="E21" s="37">
        <v>4</v>
      </c>
      <c r="F21" s="37">
        <v>8</v>
      </c>
      <c r="G21" s="37">
        <v>7</v>
      </c>
      <c r="H21" s="37">
        <v>13</v>
      </c>
      <c r="I21" s="37">
        <v>1</v>
      </c>
      <c r="J21" s="37"/>
      <c r="K21" s="37">
        <v>1</v>
      </c>
      <c r="M21" s="50">
        <v>1997</v>
      </c>
      <c r="N21" s="50"/>
      <c r="O21" s="50"/>
      <c r="P21" s="50"/>
      <c r="Q21" s="50"/>
      <c r="R21" s="50"/>
    </row>
    <row r="22" spans="2:18" x14ac:dyDescent="0.2">
      <c r="B22" s="38" t="s">
        <v>111</v>
      </c>
      <c r="C22" s="62">
        <v>1</v>
      </c>
      <c r="D22" s="37"/>
      <c r="E22" s="37"/>
      <c r="F22" s="37"/>
      <c r="G22" s="37"/>
      <c r="H22" s="37">
        <v>1</v>
      </c>
      <c r="I22" s="37"/>
      <c r="J22" s="37"/>
      <c r="K22" s="37"/>
      <c r="M22" s="50">
        <v>1998</v>
      </c>
      <c r="N22" s="50"/>
      <c r="O22" s="50"/>
      <c r="P22" s="50"/>
      <c r="Q22" s="50"/>
      <c r="R22" s="50"/>
    </row>
    <row r="23" spans="2:18" x14ac:dyDescent="0.2">
      <c r="B23" s="38" t="s">
        <v>16</v>
      </c>
      <c r="C23" s="62"/>
      <c r="D23" s="37"/>
      <c r="E23" s="37"/>
      <c r="F23" s="37"/>
      <c r="G23" s="37"/>
      <c r="H23" s="37"/>
      <c r="I23" s="37"/>
      <c r="J23" s="37"/>
      <c r="K23" s="37"/>
      <c r="M23" s="50">
        <v>1999</v>
      </c>
      <c r="N23" s="50"/>
      <c r="O23" s="50"/>
      <c r="P23" s="50"/>
      <c r="Q23" s="50"/>
      <c r="R23" s="50"/>
    </row>
    <row r="24" spans="2:18" x14ac:dyDescent="0.2">
      <c r="B24" s="38" t="s">
        <v>17</v>
      </c>
      <c r="C24" s="62"/>
      <c r="D24" s="37"/>
      <c r="E24" s="37">
        <v>2</v>
      </c>
      <c r="F24" s="37"/>
      <c r="G24" s="37"/>
      <c r="H24" s="37"/>
      <c r="I24" s="37"/>
      <c r="J24" s="37"/>
      <c r="K24" s="37"/>
      <c r="M24" s="50">
        <v>2000</v>
      </c>
      <c r="N24" s="50"/>
      <c r="O24" s="50"/>
      <c r="P24" s="50"/>
      <c r="Q24" s="50"/>
      <c r="R24" s="50"/>
    </row>
    <row r="25" spans="2:18" x14ac:dyDescent="0.2">
      <c r="B25" s="38" t="s">
        <v>18</v>
      </c>
      <c r="C25" s="62"/>
      <c r="D25" s="37"/>
      <c r="E25" s="37"/>
      <c r="F25" s="37"/>
      <c r="G25" s="37"/>
      <c r="H25" s="37"/>
      <c r="I25" s="37"/>
      <c r="J25" s="37"/>
      <c r="K25" s="37"/>
      <c r="M25" s="52">
        <v>2001</v>
      </c>
      <c r="N25" s="50"/>
      <c r="O25" s="50"/>
      <c r="P25" s="50"/>
      <c r="Q25" s="50"/>
      <c r="R25" s="50"/>
    </row>
    <row r="26" spans="2:18" x14ac:dyDescent="0.2">
      <c r="B26" s="38" t="s">
        <v>19</v>
      </c>
      <c r="C26" s="62"/>
      <c r="D26" s="37"/>
      <c r="E26" s="37"/>
      <c r="F26" s="37">
        <v>1</v>
      </c>
      <c r="G26" s="37"/>
      <c r="H26" s="37">
        <v>2</v>
      </c>
      <c r="I26" s="37">
        <v>5</v>
      </c>
      <c r="J26" s="37">
        <v>51</v>
      </c>
      <c r="K26" s="37">
        <v>26</v>
      </c>
      <c r="M26" s="50">
        <v>2002</v>
      </c>
      <c r="N26" s="50"/>
      <c r="O26" s="50"/>
      <c r="P26" s="50"/>
      <c r="Q26" s="50"/>
      <c r="R26" s="50"/>
    </row>
    <row r="27" spans="2:18" x14ac:dyDescent="0.2">
      <c r="B27" s="38" t="s">
        <v>20</v>
      </c>
      <c r="C27" s="62"/>
      <c r="D27" s="37">
        <v>1</v>
      </c>
      <c r="E27" s="37">
        <v>1</v>
      </c>
      <c r="F27" s="37"/>
      <c r="G27" s="37"/>
      <c r="H27" s="37"/>
      <c r="I27" s="37">
        <v>1</v>
      </c>
      <c r="J27" s="37"/>
      <c r="K27" s="37">
        <v>2</v>
      </c>
    </row>
    <row r="28" spans="2:18" x14ac:dyDescent="0.2">
      <c r="B28" s="38" t="s">
        <v>21</v>
      </c>
      <c r="C28" s="62"/>
      <c r="D28" s="37"/>
      <c r="E28" s="37"/>
      <c r="F28" s="37"/>
      <c r="G28" s="37"/>
      <c r="H28" s="37"/>
      <c r="I28" s="37"/>
      <c r="J28" s="37"/>
      <c r="K28" s="37">
        <v>1</v>
      </c>
    </row>
    <row r="29" spans="2:18" x14ac:dyDescent="0.2">
      <c r="B29" s="38" t="s">
        <v>22</v>
      </c>
      <c r="C29" s="62"/>
      <c r="D29" s="37"/>
      <c r="E29" s="37"/>
      <c r="F29" s="37"/>
      <c r="G29" s="37"/>
      <c r="H29" s="37"/>
      <c r="I29" s="37"/>
      <c r="J29" s="37"/>
      <c r="K29" s="37"/>
    </row>
    <row r="30" spans="2:18" x14ac:dyDescent="0.2">
      <c r="B30" s="38" t="s">
        <v>23</v>
      </c>
      <c r="C30" s="62"/>
      <c r="D30" s="37"/>
      <c r="E30" s="37"/>
      <c r="F30" s="37"/>
      <c r="G30" s="37">
        <v>1</v>
      </c>
      <c r="H30" s="37"/>
      <c r="I30" s="37">
        <v>2</v>
      </c>
      <c r="J30" s="37"/>
      <c r="K30" s="37"/>
    </row>
    <row r="31" spans="2:18" x14ac:dyDescent="0.2">
      <c r="B31" s="38" t="s">
        <v>24</v>
      </c>
      <c r="C31" s="62"/>
      <c r="D31" s="37"/>
      <c r="E31" s="37"/>
      <c r="F31" s="37"/>
      <c r="G31" s="37"/>
      <c r="H31" s="37"/>
      <c r="I31" s="37"/>
      <c r="J31" s="37"/>
      <c r="K31" s="37"/>
    </row>
    <row r="32" spans="2:18" x14ac:dyDescent="0.2">
      <c r="B32" s="38" t="s">
        <v>25</v>
      </c>
      <c r="C32" s="62"/>
      <c r="D32" s="37"/>
      <c r="E32" s="37"/>
      <c r="F32" s="37"/>
      <c r="G32" s="37"/>
      <c r="H32" s="37"/>
      <c r="I32" s="37"/>
      <c r="J32" s="37"/>
      <c r="K32" s="37"/>
    </row>
    <row r="33" spans="2:11" x14ac:dyDescent="0.2">
      <c r="B33" s="38" t="s">
        <v>26</v>
      </c>
      <c r="C33" s="62"/>
      <c r="D33" s="37"/>
      <c r="E33" s="37"/>
      <c r="F33" s="37"/>
      <c r="G33" s="37"/>
      <c r="H33" s="37"/>
      <c r="I33" s="37"/>
      <c r="J33" s="37"/>
      <c r="K33" s="37"/>
    </row>
    <row r="34" spans="2:11" x14ac:dyDescent="0.2">
      <c r="B34" s="38" t="s">
        <v>27</v>
      </c>
      <c r="C34" s="62"/>
      <c r="D34" s="37"/>
      <c r="E34" s="37">
        <v>2</v>
      </c>
      <c r="F34" s="37"/>
      <c r="G34" s="37"/>
      <c r="H34" s="37">
        <v>4</v>
      </c>
      <c r="I34" s="37">
        <v>1</v>
      </c>
      <c r="J34" s="37">
        <v>5</v>
      </c>
      <c r="K34" s="37">
        <v>11</v>
      </c>
    </row>
    <row r="35" spans="2:11" x14ac:dyDescent="0.2">
      <c r="B35" s="38" t="s">
        <v>28</v>
      </c>
      <c r="C35" s="62"/>
      <c r="D35" s="37"/>
      <c r="E35" s="37"/>
      <c r="F35" s="37">
        <v>1</v>
      </c>
      <c r="G35" s="37">
        <v>1</v>
      </c>
      <c r="H35" s="37">
        <v>3</v>
      </c>
      <c r="I35" s="37">
        <v>1</v>
      </c>
      <c r="J35" s="37">
        <v>3</v>
      </c>
      <c r="K35" s="37"/>
    </row>
    <row r="36" spans="2:11" x14ac:dyDescent="0.2">
      <c r="B36" s="39" t="s">
        <v>29</v>
      </c>
      <c r="C36" s="62"/>
      <c r="D36" s="37"/>
      <c r="E36" s="37"/>
      <c r="F36" s="37"/>
      <c r="G36" s="37"/>
      <c r="H36" s="37"/>
      <c r="I36" s="37"/>
      <c r="J36" s="37"/>
      <c r="K36" s="37"/>
    </row>
    <row r="37" spans="2:11" x14ac:dyDescent="0.2">
      <c r="B37" s="38" t="s">
        <v>30</v>
      </c>
      <c r="C37" s="62"/>
      <c r="D37" s="37"/>
      <c r="E37" s="37"/>
      <c r="F37" s="37"/>
      <c r="G37" s="37"/>
      <c r="H37" s="37"/>
      <c r="I37" s="37"/>
      <c r="J37" s="37"/>
      <c r="K37" s="37"/>
    </row>
    <row r="38" spans="2:11" x14ac:dyDescent="0.2">
      <c r="B38" s="39" t="s">
        <v>31</v>
      </c>
      <c r="C38" s="62"/>
      <c r="D38" s="37"/>
      <c r="E38" s="37"/>
      <c r="F38" s="37"/>
      <c r="G38" s="37"/>
      <c r="H38" s="37"/>
      <c r="I38" s="37"/>
      <c r="J38" s="37"/>
      <c r="K38" s="37"/>
    </row>
    <row r="39" spans="2:11" x14ac:dyDescent="0.2">
      <c r="B39" s="38" t="s">
        <v>32</v>
      </c>
      <c r="C39" s="62"/>
      <c r="D39" s="37"/>
      <c r="E39" s="37"/>
      <c r="F39" s="37"/>
      <c r="G39" s="37"/>
      <c r="H39" s="37"/>
      <c r="I39" s="37"/>
      <c r="J39" s="37"/>
      <c r="K39" s="37"/>
    </row>
    <row r="40" spans="2:11" x14ac:dyDescent="0.2">
      <c r="B40" s="38" t="s">
        <v>33</v>
      </c>
      <c r="C40" s="62"/>
      <c r="D40" s="37"/>
      <c r="E40" s="37"/>
      <c r="F40" s="37"/>
      <c r="G40" s="37"/>
      <c r="H40" s="37"/>
      <c r="I40" s="37"/>
      <c r="J40" s="37"/>
      <c r="K40" s="37"/>
    </row>
    <row r="41" spans="2:11" x14ac:dyDescent="0.2">
      <c r="B41" s="38" t="s">
        <v>34</v>
      </c>
      <c r="C41" s="62"/>
      <c r="D41" s="37"/>
      <c r="E41" s="37"/>
      <c r="F41" s="37"/>
      <c r="G41" s="37"/>
      <c r="H41" s="37"/>
      <c r="I41" s="37"/>
      <c r="J41" s="37"/>
      <c r="K41" s="37"/>
    </row>
    <row r="42" spans="2:11" x14ac:dyDescent="0.2">
      <c r="B42" s="39" t="s">
        <v>35</v>
      </c>
      <c r="C42" s="62"/>
      <c r="D42" s="37"/>
      <c r="E42" s="37"/>
      <c r="F42" s="37"/>
      <c r="G42" s="37"/>
      <c r="H42" s="37"/>
      <c r="I42" s="37"/>
      <c r="J42" s="37"/>
      <c r="K42" s="37"/>
    </row>
    <row r="43" spans="2:11" x14ac:dyDescent="0.2">
      <c r="B43" s="38" t="s">
        <v>112</v>
      </c>
      <c r="C43" s="62"/>
      <c r="D43" s="37"/>
      <c r="E43" s="37"/>
      <c r="F43" s="37"/>
      <c r="G43" s="37"/>
      <c r="H43" s="37"/>
      <c r="I43" s="37"/>
      <c r="J43" s="37"/>
      <c r="K43" s="37"/>
    </row>
    <row r="44" spans="2:11" x14ac:dyDescent="0.2">
      <c r="B44" s="40" t="s">
        <v>36</v>
      </c>
      <c r="C44" s="62"/>
      <c r="D44" s="37"/>
      <c r="E44" s="37"/>
      <c r="F44" s="37"/>
      <c r="G44" s="37"/>
      <c r="H44" s="37"/>
      <c r="I44" s="37"/>
      <c r="J44" s="37"/>
      <c r="K44" s="37"/>
    </row>
    <row r="45" spans="2:11" x14ac:dyDescent="0.2">
      <c r="B45" s="40" t="s">
        <v>37</v>
      </c>
      <c r="C45" s="62"/>
      <c r="D45" s="37"/>
      <c r="E45" s="37"/>
      <c r="F45" s="37"/>
      <c r="G45" s="37"/>
      <c r="H45" s="37"/>
      <c r="I45" s="37"/>
      <c r="J45" s="37"/>
      <c r="K45" s="37"/>
    </row>
    <row r="46" spans="2:11" x14ac:dyDescent="0.2">
      <c r="B46" s="40" t="s">
        <v>38</v>
      </c>
      <c r="C46" s="62"/>
      <c r="D46" s="37">
        <v>1</v>
      </c>
      <c r="E46" s="37"/>
      <c r="F46" s="37"/>
      <c r="G46" s="37"/>
      <c r="H46" s="37"/>
      <c r="I46" s="37"/>
      <c r="J46" s="37"/>
      <c r="K46" s="37">
        <v>2</v>
      </c>
    </row>
    <row r="47" spans="2:11" x14ac:dyDescent="0.2">
      <c r="B47" s="38" t="s">
        <v>113</v>
      </c>
      <c r="C47" s="62"/>
      <c r="D47" s="37"/>
      <c r="E47" s="37"/>
      <c r="F47" s="37"/>
      <c r="G47" s="37"/>
      <c r="H47" s="37"/>
      <c r="I47" s="37"/>
      <c r="J47" s="37"/>
      <c r="K47" s="37"/>
    </row>
    <row r="48" spans="2:11" x14ac:dyDescent="0.2">
      <c r="B48" s="38" t="s">
        <v>39</v>
      </c>
      <c r="C48" s="62"/>
      <c r="D48" s="37"/>
      <c r="E48" s="37"/>
      <c r="F48" s="37"/>
      <c r="G48" s="37"/>
      <c r="H48" s="37"/>
      <c r="I48" s="37"/>
      <c r="J48" s="37"/>
      <c r="K48" s="37"/>
    </row>
    <row r="49" spans="2:11" x14ac:dyDescent="0.2">
      <c r="B49" s="40" t="s">
        <v>40</v>
      </c>
      <c r="C49" s="62"/>
      <c r="D49" s="37"/>
      <c r="E49" s="37"/>
      <c r="F49" s="37"/>
      <c r="G49" s="37"/>
      <c r="H49" s="37"/>
      <c r="I49" s="37"/>
      <c r="J49" s="37"/>
      <c r="K49" s="37"/>
    </row>
    <row r="50" spans="2:11" x14ac:dyDescent="0.2">
      <c r="B50" s="38" t="s">
        <v>41</v>
      </c>
      <c r="C50" s="62"/>
      <c r="D50" s="37"/>
      <c r="E50" s="37"/>
      <c r="F50" s="37"/>
      <c r="G50" s="37"/>
      <c r="H50" s="37"/>
      <c r="I50" s="37"/>
      <c r="J50" s="37"/>
      <c r="K50" s="37"/>
    </row>
    <row r="51" spans="2:11" x14ac:dyDescent="0.2">
      <c r="B51" s="38" t="s">
        <v>42</v>
      </c>
      <c r="C51" s="62"/>
      <c r="D51" s="37"/>
      <c r="E51" s="37"/>
      <c r="F51" s="37"/>
      <c r="G51" s="37"/>
      <c r="H51" s="37"/>
      <c r="I51" s="37"/>
      <c r="J51" s="37"/>
      <c r="K51" s="37"/>
    </row>
    <row r="52" spans="2:11" x14ac:dyDescent="0.2">
      <c r="B52" s="38" t="s">
        <v>43</v>
      </c>
      <c r="C52" s="62"/>
      <c r="D52" s="37"/>
      <c r="E52" s="37">
        <v>1</v>
      </c>
      <c r="F52" s="37"/>
      <c r="G52" s="37"/>
      <c r="H52" s="37"/>
      <c r="I52" s="37"/>
      <c r="J52" s="37"/>
      <c r="K52" s="37"/>
    </row>
    <row r="53" spans="2:11" x14ac:dyDescent="0.2">
      <c r="B53" s="38" t="s">
        <v>114</v>
      </c>
      <c r="C53" s="62"/>
      <c r="D53" s="37"/>
      <c r="E53" s="37"/>
      <c r="F53" s="37"/>
      <c r="G53" s="37"/>
      <c r="H53" s="37"/>
      <c r="I53" s="37"/>
      <c r="J53" s="37"/>
      <c r="K53" s="37">
        <v>1</v>
      </c>
    </row>
    <row r="54" spans="2:11" x14ac:dyDescent="0.2">
      <c r="B54" s="39" t="s">
        <v>44</v>
      </c>
      <c r="C54" s="62"/>
      <c r="D54" s="37"/>
      <c r="E54" s="37"/>
      <c r="F54" s="37"/>
      <c r="G54" s="37"/>
      <c r="H54" s="37"/>
      <c r="I54" s="37"/>
      <c r="J54" s="37"/>
      <c r="K54" s="37"/>
    </row>
    <row r="55" spans="2:11" x14ac:dyDescent="0.2">
      <c r="B55" s="38" t="s">
        <v>115</v>
      </c>
      <c r="C55" s="62"/>
      <c r="D55" s="37"/>
      <c r="E55" s="37"/>
      <c r="F55" s="37"/>
      <c r="G55" s="37"/>
      <c r="H55" s="37"/>
      <c r="I55" s="37"/>
      <c r="J55" s="37">
        <v>1</v>
      </c>
      <c r="K55" s="37"/>
    </row>
    <row r="56" spans="2:11" x14ac:dyDescent="0.2">
      <c r="B56" s="38" t="s">
        <v>45</v>
      </c>
      <c r="C56" s="62"/>
      <c r="D56" s="37"/>
      <c r="E56" s="37"/>
      <c r="F56" s="37"/>
      <c r="G56" s="37"/>
      <c r="H56" s="37"/>
      <c r="I56" s="37"/>
      <c r="J56" s="37"/>
      <c r="K56" s="37"/>
    </row>
    <row r="57" spans="2:11" x14ac:dyDescent="0.2">
      <c r="B57" s="38" t="s">
        <v>46</v>
      </c>
      <c r="C57" s="62"/>
      <c r="D57" s="37"/>
      <c r="E57" s="37"/>
      <c r="F57" s="37"/>
      <c r="G57" s="37"/>
      <c r="H57" s="37"/>
      <c r="I57" s="37"/>
      <c r="J57" s="37"/>
      <c r="K57" s="37"/>
    </row>
    <row r="58" spans="2:11" x14ac:dyDescent="0.2">
      <c r="B58" s="38" t="s">
        <v>116</v>
      </c>
      <c r="C58" s="62"/>
      <c r="D58" s="37"/>
      <c r="E58" s="37"/>
      <c r="F58" s="37"/>
      <c r="G58" s="37"/>
      <c r="H58" s="37"/>
      <c r="I58" s="37"/>
      <c r="J58" s="37"/>
      <c r="K58" s="37"/>
    </row>
    <row r="59" spans="2:11" x14ac:dyDescent="0.2">
      <c r="B59" s="38" t="s">
        <v>47</v>
      </c>
      <c r="C59" s="62"/>
      <c r="D59" s="37"/>
      <c r="E59" s="37"/>
      <c r="F59" s="37"/>
      <c r="G59" s="37"/>
      <c r="H59" s="37"/>
      <c r="I59" s="37"/>
      <c r="J59" s="37"/>
      <c r="K59" s="37"/>
    </row>
    <row r="60" spans="2:11" x14ac:dyDescent="0.2">
      <c r="B60" s="38" t="s">
        <v>117</v>
      </c>
      <c r="C60" s="62"/>
      <c r="D60" s="37"/>
      <c r="E60" s="37"/>
      <c r="F60" s="37"/>
      <c r="G60" s="37"/>
      <c r="H60" s="37"/>
      <c r="I60" s="37"/>
      <c r="J60" s="37"/>
      <c r="K60" s="37"/>
    </row>
    <row r="61" spans="2:11" x14ac:dyDescent="0.2">
      <c r="B61" s="38" t="s">
        <v>118</v>
      </c>
      <c r="C61" s="62"/>
      <c r="D61" s="37">
        <v>1</v>
      </c>
      <c r="E61" s="37"/>
      <c r="F61" s="37">
        <v>1</v>
      </c>
      <c r="G61" s="37"/>
      <c r="H61" s="37"/>
      <c r="I61" s="37"/>
      <c r="J61" s="37">
        <v>1</v>
      </c>
      <c r="K61" s="37"/>
    </row>
    <row r="62" spans="2:11" x14ac:dyDescent="0.2">
      <c r="B62" s="38" t="s">
        <v>48</v>
      </c>
      <c r="C62" s="62"/>
      <c r="D62" s="37"/>
      <c r="E62" s="37"/>
      <c r="F62" s="37"/>
      <c r="G62" s="37"/>
      <c r="H62" s="37"/>
      <c r="I62" s="37"/>
      <c r="J62" s="37"/>
      <c r="K62" s="37"/>
    </row>
    <row r="63" spans="2:11" x14ac:dyDescent="0.2">
      <c r="B63" s="38" t="s">
        <v>49</v>
      </c>
      <c r="C63" s="62"/>
      <c r="D63" s="37"/>
      <c r="E63" s="37"/>
      <c r="F63" s="37"/>
      <c r="G63" s="37"/>
      <c r="H63" s="37"/>
      <c r="I63" s="37"/>
      <c r="J63" s="37"/>
      <c r="K63" s="37">
        <v>1</v>
      </c>
    </row>
    <row r="64" spans="2:11" x14ac:dyDescent="0.2">
      <c r="B64" s="38" t="s">
        <v>119</v>
      </c>
      <c r="C64" s="62"/>
      <c r="D64" s="37"/>
      <c r="E64" s="37"/>
      <c r="F64" s="37"/>
      <c r="G64" s="37"/>
      <c r="H64" s="37"/>
      <c r="I64" s="37"/>
      <c r="J64" s="37"/>
      <c r="K64" s="37">
        <v>1</v>
      </c>
    </row>
    <row r="65" spans="2:11" x14ac:dyDescent="0.2">
      <c r="B65" s="38" t="s">
        <v>50</v>
      </c>
      <c r="C65" s="62"/>
      <c r="D65" s="37"/>
      <c r="E65" s="37"/>
      <c r="F65" s="37"/>
      <c r="G65" s="37"/>
      <c r="H65" s="37"/>
      <c r="I65" s="37"/>
      <c r="J65" s="37"/>
      <c r="K65" s="37"/>
    </row>
    <row r="66" spans="2:11" x14ac:dyDescent="0.2">
      <c r="B66" s="38" t="s">
        <v>51</v>
      </c>
      <c r="C66" s="62"/>
      <c r="D66" s="37"/>
      <c r="E66" s="37"/>
      <c r="F66" s="37"/>
      <c r="G66" s="37"/>
      <c r="H66" s="37"/>
      <c r="I66" s="37"/>
      <c r="J66" s="37"/>
      <c r="K66" s="37"/>
    </row>
    <row r="67" spans="2:11" x14ac:dyDescent="0.2">
      <c r="B67" s="38" t="s">
        <v>52</v>
      </c>
      <c r="C67" s="62"/>
      <c r="D67" s="37"/>
      <c r="E67" s="37"/>
      <c r="F67" s="37"/>
      <c r="G67" s="37"/>
      <c r="H67" s="37"/>
      <c r="I67" s="37"/>
      <c r="J67" s="37"/>
      <c r="K67" s="37"/>
    </row>
    <row r="68" spans="2:11" x14ac:dyDescent="0.2">
      <c r="B68" s="38" t="s">
        <v>120</v>
      </c>
      <c r="C68" s="62"/>
      <c r="D68" s="37"/>
      <c r="E68" s="37"/>
      <c r="F68" s="37"/>
      <c r="G68" s="37"/>
      <c r="H68" s="37"/>
      <c r="I68" s="37"/>
      <c r="J68" s="37"/>
      <c r="K68" s="37">
        <v>1</v>
      </c>
    </row>
    <row r="69" spans="2:11" x14ac:dyDescent="0.2">
      <c r="B69" s="38" t="s">
        <v>121</v>
      </c>
      <c r="C69" s="62"/>
      <c r="D69" s="37"/>
      <c r="E69" s="37"/>
      <c r="F69" s="37"/>
      <c r="G69" s="37"/>
      <c r="H69" s="37"/>
      <c r="I69" s="37"/>
      <c r="J69" s="37"/>
      <c r="K69" s="37"/>
    </row>
    <row r="70" spans="2:11" x14ac:dyDescent="0.2">
      <c r="B70" s="38" t="s">
        <v>122</v>
      </c>
      <c r="C70" s="62"/>
      <c r="D70" s="37"/>
      <c r="E70" s="37"/>
      <c r="F70" s="37"/>
      <c r="G70" s="37"/>
      <c r="H70" s="37"/>
      <c r="I70" s="37"/>
      <c r="J70" s="37"/>
      <c r="K70" s="37"/>
    </row>
    <row r="71" spans="2:11" x14ac:dyDescent="0.2">
      <c r="B71" s="38" t="s">
        <v>53</v>
      </c>
      <c r="C71" s="62"/>
      <c r="D71" s="37"/>
      <c r="E71" s="37"/>
      <c r="F71" s="37"/>
      <c r="G71" s="37"/>
      <c r="H71" s="37"/>
      <c r="I71" s="37"/>
      <c r="J71" s="37"/>
      <c r="K71" s="37"/>
    </row>
    <row r="72" spans="2:11" x14ac:dyDescent="0.2">
      <c r="B72" s="38" t="s">
        <v>54</v>
      </c>
      <c r="C72" s="62"/>
      <c r="D72" s="37"/>
      <c r="E72" s="37"/>
      <c r="F72" s="37"/>
      <c r="G72" s="37"/>
      <c r="H72" s="37"/>
      <c r="I72" s="37"/>
      <c r="J72" s="37"/>
      <c r="K72" s="37"/>
    </row>
    <row r="73" spans="2:11" x14ac:dyDescent="0.2">
      <c r="B73" s="38" t="s">
        <v>55</v>
      </c>
      <c r="C73" s="62"/>
      <c r="D73" s="37"/>
      <c r="E73" s="37"/>
      <c r="F73" s="37"/>
      <c r="G73" s="37"/>
      <c r="H73" s="37"/>
      <c r="I73" s="37"/>
      <c r="J73" s="37"/>
      <c r="K73" s="37"/>
    </row>
    <row r="74" spans="2:11" x14ac:dyDescent="0.2">
      <c r="B74" s="38" t="s">
        <v>123</v>
      </c>
      <c r="C74" s="62"/>
      <c r="D74" s="37"/>
      <c r="E74" s="37"/>
      <c r="F74" s="37"/>
      <c r="G74" s="37"/>
      <c r="H74" s="37"/>
      <c r="I74" s="37"/>
      <c r="J74" s="37"/>
      <c r="K74" s="37"/>
    </row>
    <row r="75" spans="2:11" x14ac:dyDescent="0.2">
      <c r="B75" s="39" t="s">
        <v>56</v>
      </c>
      <c r="C75" s="62"/>
      <c r="D75" s="37"/>
      <c r="E75" s="37"/>
      <c r="F75" s="37"/>
      <c r="G75" s="37"/>
      <c r="H75" s="37"/>
      <c r="I75" s="37"/>
      <c r="J75" s="37"/>
      <c r="K75" s="37"/>
    </row>
    <row r="76" spans="2:11" x14ac:dyDescent="0.2">
      <c r="B76" s="40" t="s">
        <v>57</v>
      </c>
      <c r="C76" s="62"/>
      <c r="D76" s="37"/>
      <c r="E76" s="37"/>
      <c r="F76" s="37"/>
      <c r="G76" s="37"/>
      <c r="H76" s="37"/>
      <c r="I76" s="37"/>
      <c r="J76" s="37"/>
      <c r="K76" s="37"/>
    </row>
    <row r="77" spans="2:11" x14ac:dyDescent="0.2">
      <c r="B77" s="38" t="s">
        <v>58</v>
      </c>
      <c r="C77" s="62"/>
      <c r="D77" s="37"/>
      <c r="E77" s="37"/>
      <c r="F77" s="37"/>
      <c r="G77" s="37"/>
      <c r="H77" s="37"/>
      <c r="I77" s="37"/>
      <c r="J77" s="37"/>
      <c r="K77" s="37"/>
    </row>
    <row r="78" spans="2:11" x14ac:dyDescent="0.2">
      <c r="B78" s="38" t="s">
        <v>59</v>
      </c>
      <c r="C78" s="62"/>
      <c r="D78" s="37"/>
      <c r="E78" s="37"/>
      <c r="F78" s="37"/>
      <c r="G78" s="37"/>
      <c r="H78" s="37"/>
      <c r="I78" s="37"/>
      <c r="J78" s="37"/>
      <c r="K78" s="37"/>
    </row>
    <row r="79" spans="2:11" x14ac:dyDescent="0.2">
      <c r="B79" s="39" t="s">
        <v>60</v>
      </c>
      <c r="C79" s="62"/>
      <c r="D79" s="37"/>
      <c r="E79" s="37"/>
      <c r="F79" s="37"/>
      <c r="G79" s="37"/>
      <c r="H79" s="37"/>
      <c r="I79" s="37"/>
      <c r="J79" s="37"/>
      <c r="K79" s="37"/>
    </row>
    <row r="80" spans="2:11" x14ac:dyDescent="0.2">
      <c r="B80" s="39" t="s">
        <v>61</v>
      </c>
      <c r="C80" s="62"/>
      <c r="D80" s="37"/>
      <c r="E80" s="37"/>
      <c r="F80" s="37"/>
      <c r="G80" s="37"/>
      <c r="H80" s="37"/>
      <c r="I80" s="37"/>
      <c r="J80" s="37"/>
      <c r="K80" s="37"/>
    </row>
    <row r="81" spans="2:11" x14ac:dyDescent="0.2">
      <c r="B81" s="38" t="s">
        <v>62</v>
      </c>
      <c r="C81" s="62"/>
      <c r="D81" s="37"/>
      <c r="E81" s="37"/>
      <c r="F81" s="37"/>
      <c r="G81" s="37"/>
      <c r="H81" s="37"/>
      <c r="I81" s="37"/>
      <c r="J81" s="37"/>
      <c r="K81" s="37"/>
    </row>
    <row r="82" spans="2:11" x14ac:dyDescent="0.2">
      <c r="B82" s="39" t="s">
        <v>63</v>
      </c>
      <c r="C82" s="63"/>
      <c r="D82" s="41"/>
      <c r="E82" s="41"/>
      <c r="F82" s="41"/>
      <c r="G82" s="41"/>
      <c r="H82" s="41"/>
      <c r="I82" s="41"/>
      <c r="J82" s="41"/>
      <c r="K82" s="41"/>
    </row>
    <row r="83" spans="2:11" x14ac:dyDescent="0.2">
      <c r="B83" s="38" t="s">
        <v>124</v>
      </c>
      <c r="C83" s="62"/>
      <c r="D83" s="37"/>
      <c r="E83" s="37"/>
      <c r="F83" s="37"/>
      <c r="G83" s="37"/>
      <c r="H83" s="37"/>
      <c r="I83" s="37"/>
      <c r="J83" s="37"/>
      <c r="K83" s="37"/>
    </row>
    <row r="84" spans="2:11" x14ac:dyDescent="0.2">
      <c r="B84" s="38" t="s">
        <v>64</v>
      </c>
      <c r="C84" s="62"/>
      <c r="D84" s="37"/>
      <c r="E84" s="37"/>
      <c r="F84" s="37"/>
      <c r="G84" s="37"/>
      <c r="H84" s="37"/>
      <c r="I84" s="37"/>
      <c r="J84" s="37"/>
      <c r="K84" s="37"/>
    </row>
    <row r="85" spans="2:11" x14ac:dyDescent="0.2">
      <c r="B85" s="39" t="s">
        <v>65</v>
      </c>
      <c r="C85" s="62"/>
      <c r="D85" s="37"/>
      <c r="E85" s="37"/>
      <c r="F85" s="37"/>
      <c r="G85" s="37"/>
      <c r="H85" s="37"/>
      <c r="I85" s="37"/>
      <c r="J85" s="37"/>
      <c r="K85" s="37"/>
    </row>
    <row r="86" spans="2:11" x14ac:dyDescent="0.2">
      <c r="B86" s="38" t="s">
        <v>66</v>
      </c>
      <c r="C86" s="62"/>
      <c r="D86" s="37"/>
      <c r="E86" s="37"/>
      <c r="F86" s="37"/>
      <c r="G86" s="37"/>
      <c r="H86" s="37"/>
      <c r="I86" s="37"/>
      <c r="J86" s="37"/>
      <c r="K86" s="37"/>
    </row>
    <row r="87" spans="2:11" x14ac:dyDescent="0.2">
      <c r="B87" s="38" t="s">
        <v>67</v>
      </c>
      <c r="C87" s="62"/>
      <c r="D87" s="37"/>
      <c r="E87" s="37"/>
      <c r="F87" s="37"/>
      <c r="G87" s="37"/>
      <c r="H87" s="37"/>
      <c r="I87" s="37"/>
      <c r="J87" s="37"/>
      <c r="K87" s="37"/>
    </row>
    <row r="88" spans="2:11" x14ac:dyDescent="0.2">
      <c r="B88" s="38" t="s">
        <v>68</v>
      </c>
      <c r="C88" s="62"/>
      <c r="D88" s="37"/>
      <c r="E88" s="37"/>
      <c r="F88" s="37"/>
      <c r="G88" s="37"/>
      <c r="H88" s="37"/>
      <c r="I88" s="37"/>
      <c r="J88" s="37"/>
      <c r="K88" s="37"/>
    </row>
    <row r="89" spans="2:11" x14ac:dyDescent="0.2">
      <c r="B89" s="38" t="s">
        <v>125</v>
      </c>
      <c r="C89" s="62"/>
      <c r="D89" s="37"/>
      <c r="E89" s="37"/>
      <c r="F89" s="37"/>
      <c r="G89" s="37"/>
      <c r="H89" s="37"/>
      <c r="I89" s="37"/>
      <c r="J89" s="37"/>
      <c r="K89" s="37"/>
    </row>
    <row r="90" spans="2:11" x14ac:dyDescent="0.2">
      <c r="B90" s="38" t="s">
        <v>126</v>
      </c>
      <c r="C90" s="62"/>
      <c r="D90" s="37"/>
      <c r="E90" s="37"/>
      <c r="F90" s="37"/>
      <c r="G90" s="37"/>
      <c r="H90" s="37"/>
      <c r="I90" s="37"/>
      <c r="J90" s="37"/>
      <c r="K90" s="37"/>
    </row>
    <row r="91" spans="2:11" x14ac:dyDescent="0.2">
      <c r="B91" s="39" t="s">
        <v>69</v>
      </c>
      <c r="C91" s="62"/>
      <c r="D91" s="37"/>
      <c r="E91" s="37"/>
      <c r="F91" s="37"/>
      <c r="G91" s="37"/>
      <c r="H91" s="37"/>
      <c r="I91" s="37"/>
      <c r="J91" s="37"/>
      <c r="K91" s="37"/>
    </row>
    <row r="92" spans="2:11" x14ac:dyDescent="0.2">
      <c r="B92" s="40" t="s">
        <v>70</v>
      </c>
      <c r="C92" s="62"/>
      <c r="D92" s="37"/>
      <c r="E92" s="37"/>
      <c r="F92" s="37"/>
      <c r="G92" s="37"/>
      <c r="H92" s="37"/>
      <c r="I92" s="37"/>
      <c r="J92" s="37">
        <v>1</v>
      </c>
      <c r="K92" s="37">
        <v>1</v>
      </c>
    </row>
    <row r="93" spans="2:11" x14ac:dyDescent="0.2">
      <c r="B93" s="40" t="s">
        <v>71</v>
      </c>
      <c r="C93" s="62"/>
      <c r="D93" s="37"/>
      <c r="E93" s="37"/>
      <c r="F93" s="37"/>
      <c r="G93" s="37"/>
      <c r="H93" s="37"/>
      <c r="I93" s="37"/>
      <c r="J93" s="37"/>
      <c r="K93" s="37"/>
    </row>
    <row r="94" spans="2:11" x14ac:dyDescent="0.2">
      <c r="B94" s="38" t="s">
        <v>127</v>
      </c>
      <c r="C94" s="62"/>
      <c r="D94" s="37"/>
      <c r="E94" s="37"/>
      <c r="F94" s="37"/>
      <c r="G94" s="37"/>
      <c r="H94" s="37"/>
      <c r="I94" s="37"/>
      <c r="J94" s="37"/>
      <c r="K94" s="37"/>
    </row>
    <row r="95" spans="2:11" x14ac:dyDescent="0.2">
      <c r="B95" s="40" t="s">
        <v>72</v>
      </c>
      <c r="C95" s="62"/>
      <c r="D95" s="37"/>
      <c r="E95" s="37"/>
      <c r="F95" s="37"/>
      <c r="G95" s="37"/>
      <c r="H95" s="37"/>
      <c r="I95" s="37"/>
      <c r="J95" s="37"/>
      <c r="K95" s="37"/>
    </row>
    <row r="96" spans="2:11" x14ac:dyDescent="0.2">
      <c r="B96" s="40" t="s">
        <v>73</v>
      </c>
      <c r="C96" s="62"/>
      <c r="D96" s="37">
        <v>1</v>
      </c>
      <c r="E96" s="37"/>
      <c r="F96" s="37"/>
      <c r="G96" s="37"/>
      <c r="H96" s="37">
        <v>3</v>
      </c>
      <c r="I96" s="37"/>
      <c r="J96" s="37"/>
      <c r="K96" s="37"/>
    </row>
    <row r="97" spans="2:11" x14ac:dyDescent="0.2">
      <c r="B97" s="40" t="s">
        <v>74</v>
      </c>
      <c r="C97" s="62"/>
      <c r="D97" s="37"/>
      <c r="E97" s="37"/>
      <c r="F97" s="37">
        <v>1</v>
      </c>
      <c r="G97" s="37">
        <v>1</v>
      </c>
      <c r="H97" s="37">
        <v>2</v>
      </c>
      <c r="I97" s="37"/>
      <c r="J97" s="37">
        <v>4</v>
      </c>
      <c r="K97" s="37"/>
    </row>
    <row r="98" spans="2:11" x14ac:dyDescent="0.2">
      <c r="B98" s="40" t="s">
        <v>75</v>
      </c>
      <c r="C98" s="62"/>
      <c r="D98" s="37"/>
      <c r="E98" s="37"/>
      <c r="F98" s="37"/>
      <c r="G98" s="37"/>
      <c r="H98" s="37"/>
      <c r="I98" s="37"/>
      <c r="J98" s="37"/>
      <c r="K98" s="37"/>
    </row>
    <row r="99" spans="2:11" x14ac:dyDescent="0.2">
      <c r="B99" s="40" t="s">
        <v>76</v>
      </c>
      <c r="C99" s="62"/>
      <c r="D99" s="37"/>
      <c r="E99" s="37"/>
      <c r="F99" s="37"/>
      <c r="G99" s="37"/>
      <c r="H99" s="37"/>
      <c r="I99" s="37"/>
      <c r="J99" s="37">
        <v>3</v>
      </c>
      <c r="K99" s="37"/>
    </row>
    <row r="100" spans="2:11" x14ac:dyDescent="0.2">
      <c r="B100" s="40" t="s">
        <v>77</v>
      </c>
      <c r="C100" s="62"/>
      <c r="D100" s="37"/>
      <c r="E100" s="37"/>
      <c r="F100" s="37"/>
      <c r="G100" s="37"/>
      <c r="H100" s="37"/>
      <c r="I100" s="37"/>
      <c r="J100" s="37"/>
      <c r="K100" s="37"/>
    </row>
    <row r="101" spans="2:11" x14ac:dyDescent="0.2">
      <c r="B101" s="40" t="s">
        <v>78</v>
      </c>
      <c r="C101" s="62"/>
      <c r="D101" s="37"/>
      <c r="E101" s="37"/>
      <c r="F101" s="37"/>
      <c r="G101" s="37"/>
      <c r="H101" s="37"/>
      <c r="I101" s="37"/>
      <c r="J101" s="37"/>
      <c r="K101" s="37"/>
    </row>
    <row r="102" spans="2:11" x14ac:dyDescent="0.2">
      <c r="B102" s="39" t="s">
        <v>79</v>
      </c>
      <c r="C102" s="62"/>
      <c r="D102" s="37"/>
      <c r="E102" s="37"/>
      <c r="F102" s="37"/>
      <c r="G102" s="37"/>
      <c r="H102" s="37">
        <v>2</v>
      </c>
      <c r="I102" s="37"/>
      <c r="J102" s="37"/>
      <c r="K102" s="37"/>
    </row>
    <row r="103" spans="2:11" x14ac:dyDescent="0.2">
      <c r="B103" s="39" t="s">
        <v>80</v>
      </c>
      <c r="C103" s="64"/>
      <c r="D103" s="42"/>
      <c r="E103" s="42"/>
      <c r="F103" s="42"/>
      <c r="G103" s="42"/>
      <c r="H103" s="42"/>
      <c r="I103" s="42"/>
      <c r="J103" s="42"/>
      <c r="K103" s="42"/>
    </row>
    <row r="104" spans="2:11" x14ac:dyDescent="0.2">
      <c r="B104" s="43" t="s">
        <v>81</v>
      </c>
      <c r="C104" s="65"/>
      <c r="D104" s="44"/>
      <c r="E104" s="44"/>
      <c r="F104" s="44"/>
      <c r="G104" s="44"/>
      <c r="H104" s="44"/>
      <c r="I104" s="44"/>
      <c r="J104" s="44"/>
      <c r="K104" s="44"/>
    </row>
    <row r="105" spans="2:11" x14ac:dyDescent="0.2">
      <c r="B105" s="45" t="s">
        <v>82</v>
      </c>
      <c r="C105" s="66"/>
      <c r="D105" s="3"/>
      <c r="E105" s="3"/>
      <c r="F105" s="3"/>
      <c r="G105" s="3"/>
      <c r="H105" s="3"/>
      <c r="I105" s="3"/>
      <c r="J105" s="3"/>
      <c r="K105" s="3"/>
    </row>
    <row r="106" spans="2:11" x14ac:dyDescent="0.2">
      <c r="B106" s="46"/>
      <c r="C106" s="67"/>
      <c r="D106" s="1"/>
      <c r="E106" s="1"/>
      <c r="F106" s="1"/>
      <c r="G106" s="1"/>
      <c r="H106" s="1"/>
      <c r="I106" s="1"/>
      <c r="J106" s="1"/>
      <c r="K106" s="1"/>
    </row>
    <row r="107" spans="2:11" x14ac:dyDescent="0.2">
      <c r="B107" s="46"/>
      <c r="C107" s="67"/>
      <c r="D107" s="1"/>
      <c r="E107" s="1"/>
      <c r="F107" s="1"/>
      <c r="G107" s="1"/>
      <c r="H107" s="1"/>
      <c r="I107" s="1"/>
      <c r="J107" s="1"/>
      <c r="K107" s="1"/>
    </row>
    <row r="108" spans="2:11" x14ac:dyDescent="0.2">
      <c r="B108" s="26" t="s">
        <v>83</v>
      </c>
      <c r="C108" s="68">
        <f>SUM(C5:C105)</f>
        <v>2</v>
      </c>
      <c r="D108" s="27">
        <f t="shared" ref="D108:K108" si="0">SUM(D5:D105)</f>
        <v>9</v>
      </c>
      <c r="E108" s="27">
        <f t="shared" si="0"/>
        <v>10</v>
      </c>
      <c r="F108" s="27">
        <f t="shared" si="0"/>
        <v>15</v>
      </c>
      <c r="G108" s="27">
        <f t="shared" si="0"/>
        <v>10</v>
      </c>
      <c r="H108" s="27">
        <f t="shared" si="0"/>
        <v>49</v>
      </c>
      <c r="I108" s="27">
        <f t="shared" si="0"/>
        <v>11</v>
      </c>
      <c r="J108" s="27">
        <f t="shared" si="0"/>
        <v>83</v>
      </c>
      <c r="K108" s="27">
        <f t="shared" si="0"/>
        <v>54</v>
      </c>
    </row>
    <row r="109" spans="2:11" x14ac:dyDescent="0.2">
      <c r="B109" s="28"/>
      <c r="C109" s="69"/>
      <c r="D109" s="29"/>
      <c r="E109" s="29"/>
      <c r="F109" s="29"/>
      <c r="G109" s="29"/>
      <c r="H109" s="29"/>
      <c r="I109" s="29"/>
      <c r="J109" s="29"/>
      <c r="K109" s="30"/>
    </row>
    <row r="110" spans="2:11" x14ac:dyDescent="0.2">
      <c r="B110" s="11" t="s">
        <v>84</v>
      </c>
      <c r="C110" s="70">
        <v>7</v>
      </c>
      <c r="D110" s="31">
        <v>38</v>
      </c>
      <c r="E110" s="31">
        <v>32</v>
      </c>
      <c r="F110" s="31">
        <v>50</v>
      </c>
      <c r="G110" s="31">
        <v>29</v>
      </c>
      <c r="H110" s="31">
        <v>39</v>
      </c>
      <c r="I110" s="31">
        <v>37</v>
      </c>
      <c r="J110" s="31">
        <v>65</v>
      </c>
      <c r="K110" s="31">
        <v>85</v>
      </c>
    </row>
    <row r="111" spans="2:11" x14ac:dyDescent="0.2">
      <c r="B111" s="11" t="s">
        <v>85</v>
      </c>
      <c r="C111" s="66">
        <v>7</v>
      </c>
      <c r="D111" s="3">
        <v>6.3</v>
      </c>
      <c r="E111" s="3">
        <v>8</v>
      </c>
      <c r="F111" s="3">
        <v>7.1</v>
      </c>
      <c r="G111" s="3">
        <v>7.3</v>
      </c>
      <c r="H111" s="3">
        <v>5.6</v>
      </c>
      <c r="I111" s="3">
        <v>9.3000000000000007</v>
      </c>
      <c r="J111" s="3">
        <v>7.2</v>
      </c>
      <c r="K111" s="3">
        <v>7.1</v>
      </c>
    </row>
    <row r="112" spans="2:11" x14ac:dyDescent="0.2">
      <c r="B112" s="11" t="s">
        <v>86</v>
      </c>
      <c r="C112" s="66">
        <v>1</v>
      </c>
      <c r="D112" s="3">
        <v>6</v>
      </c>
      <c r="E112" s="3">
        <v>4</v>
      </c>
      <c r="F112" s="3">
        <v>7</v>
      </c>
      <c r="G112" s="3">
        <v>4</v>
      </c>
      <c r="H112" s="3">
        <v>7</v>
      </c>
      <c r="I112" s="3">
        <v>4</v>
      </c>
      <c r="J112" s="3">
        <v>9</v>
      </c>
      <c r="K112" s="3">
        <v>12</v>
      </c>
    </row>
    <row r="113" spans="2:11" x14ac:dyDescent="0.2">
      <c r="B113" s="10"/>
      <c r="C113" s="67"/>
      <c r="D113" s="17"/>
      <c r="E113" s="17"/>
      <c r="F113" s="17"/>
      <c r="G113" s="17"/>
      <c r="H113" s="17"/>
      <c r="I113" s="17"/>
      <c r="J113" s="17"/>
      <c r="K113" s="4"/>
    </row>
    <row r="114" spans="2:11" x14ac:dyDescent="0.2">
      <c r="B114" s="12" t="s">
        <v>87</v>
      </c>
      <c r="C114" s="70">
        <v>2</v>
      </c>
      <c r="D114" s="31">
        <v>7</v>
      </c>
      <c r="E114" s="31">
        <v>9</v>
      </c>
      <c r="F114" s="31">
        <v>14</v>
      </c>
      <c r="G114" s="31">
        <v>9</v>
      </c>
      <c r="H114" s="31">
        <v>42</v>
      </c>
      <c r="I114" s="31">
        <v>11</v>
      </c>
      <c r="J114" s="31">
        <v>75</v>
      </c>
      <c r="K114" s="31">
        <v>50</v>
      </c>
    </row>
    <row r="115" spans="2:11" x14ac:dyDescent="0.2">
      <c r="B115" s="12" t="s">
        <v>88</v>
      </c>
      <c r="C115" s="66">
        <v>2</v>
      </c>
      <c r="D115" s="3">
        <v>4</v>
      </c>
      <c r="E115" s="3">
        <v>3</v>
      </c>
      <c r="F115" s="3">
        <v>6</v>
      </c>
      <c r="G115" s="3">
        <v>3</v>
      </c>
      <c r="H115" s="3">
        <v>5</v>
      </c>
      <c r="I115" s="3">
        <v>4</v>
      </c>
      <c r="J115" s="3">
        <v>7</v>
      </c>
      <c r="K115" s="3">
        <v>9</v>
      </c>
    </row>
    <row r="116" spans="2:11" x14ac:dyDescent="0.2">
      <c r="B116" s="12" t="s">
        <v>89</v>
      </c>
      <c r="C116" s="66">
        <v>1</v>
      </c>
      <c r="D116" s="3">
        <v>4</v>
      </c>
      <c r="E116" s="3">
        <v>3</v>
      </c>
      <c r="F116" s="3">
        <v>6</v>
      </c>
      <c r="G116" s="3">
        <v>3</v>
      </c>
      <c r="H116" s="3">
        <v>4</v>
      </c>
      <c r="I116" s="3">
        <v>4</v>
      </c>
      <c r="J116" s="3">
        <v>7</v>
      </c>
      <c r="K116" s="3">
        <v>9</v>
      </c>
    </row>
    <row r="117" spans="2:11" x14ac:dyDescent="0.2">
      <c r="B117" s="12" t="s">
        <v>90</v>
      </c>
      <c r="C117" s="66">
        <v>100</v>
      </c>
      <c r="D117" s="3">
        <v>78</v>
      </c>
      <c r="E117" s="3">
        <v>90</v>
      </c>
      <c r="F117" s="3">
        <v>93</v>
      </c>
      <c r="G117" s="3">
        <v>90</v>
      </c>
      <c r="H117" s="3">
        <v>86</v>
      </c>
      <c r="I117" s="3">
        <v>100</v>
      </c>
      <c r="J117" s="3">
        <v>90</v>
      </c>
      <c r="K117" s="3">
        <v>9.3000000000000007</v>
      </c>
    </row>
    <row r="118" spans="2:11" x14ac:dyDescent="0.2">
      <c r="B118" s="9"/>
      <c r="C118" s="71"/>
      <c r="D118" s="18"/>
      <c r="E118" s="18"/>
      <c r="F118" s="18"/>
      <c r="G118" s="18"/>
      <c r="H118" s="18"/>
      <c r="I118" s="18"/>
      <c r="J118" s="18"/>
      <c r="K118" s="2"/>
    </row>
    <row r="119" spans="2:11" x14ac:dyDescent="0.2">
      <c r="B119" s="32" t="s">
        <v>2</v>
      </c>
      <c r="C119" s="72" t="s">
        <v>0</v>
      </c>
      <c r="D119" s="33"/>
      <c r="E119" s="33"/>
      <c r="F119" s="33"/>
      <c r="G119" s="33"/>
      <c r="H119" s="33"/>
      <c r="I119" s="33"/>
      <c r="J119" s="33"/>
      <c r="K119" s="33"/>
    </row>
    <row r="120" spans="2:11" x14ac:dyDescent="0.2">
      <c r="B120" s="13" t="s">
        <v>91</v>
      </c>
      <c r="C120" s="66">
        <v>0</v>
      </c>
      <c r="D120" s="3">
        <v>1</v>
      </c>
      <c r="E120" s="3">
        <v>0</v>
      </c>
      <c r="F120" s="3">
        <v>3</v>
      </c>
      <c r="G120" s="3">
        <v>0</v>
      </c>
      <c r="H120" s="3">
        <v>19</v>
      </c>
      <c r="I120" s="3">
        <v>0</v>
      </c>
      <c r="J120" s="3">
        <v>13</v>
      </c>
      <c r="K120" s="3">
        <v>5</v>
      </c>
    </row>
    <row r="121" spans="2:11" x14ac:dyDescent="0.2">
      <c r="B121" s="13" t="s">
        <v>92</v>
      </c>
      <c r="C121" s="70">
        <v>0</v>
      </c>
      <c r="D121" s="31">
        <v>1</v>
      </c>
      <c r="E121" s="31">
        <v>0</v>
      </c>
      <c r="F121" s="31">
        <v>2</v>
      </c>
      <c r="G121" s="31">
        <v>0</v>
      </c>
      <c r="H121" s="31">
        <v>1</v>
      </c>
      <c r="I121" s="31">
        <v>0</v>
      </c>
      <c r="J121" s="31">
        <v>2</v>
      </c>
      <c r="K121" s="31">
        <v>2</v>
      </c>
    </row>
    <row r="122" spans="2:11" x14ac:dyDescent="0.2">
      <c r="B122" s="13" t="s">
        <v>93</v>
      </c>
      <c r="C122" s="66">
        <v>0</v>
      </c>
      <c r="D122" s="3">
        <v>1</v>
      </c>
      <c r="E122" s="3">
        <v>0</v>
      </c>
      <c r="F122" s="3">
        <v>2</v>
      </c>
      <c r="G122" s="3">
        <v>0</v>
      </c>
      <c r="H122" s="3">
        <v>1</v>
      </c>
      <c r="I122" s="3">
        <v>0</v>
      </c>
      <c r="J122" s="3">
        <v>2</v>
      </c>
      <c r="K122" s="3">
        <v>2</v>
      </c>
    </row>
    <row r="123" spans="2:11" x14ac:dyDescent="0.2">
      <c r="B123" s="13" t="s">
        <v>94</v>
      </c>
      <c r="C123" s="66">
        <v>0</v>
      </c>
      <c r="D123" s="3">
        <v>11</v>
      </c>
      <c r="E123" s="3">
        <v>0</v>
      </c>
      <c r="F123" s="3">
        <v>20</v>
      </c>
      <c r="G123" s="3">
        <v>0</v>
      </c>
      <c r="H123" s="3">
        <v>39</v>
      </c>
      <c r="I123" s="3">
        <v>0</v>
      </c>
      <c r="J123" s="3">
        <v>16</v>
      </c>
      <c r="K123" s="3">
        <v>9.3000000000000007</v>
      </c>
    </row>
    <row r="124" spans="2:11" x14ac:dyDescent="0.2">
      <c r="B124" s="9"/>
      <c r="C124" s="67"/>
      <c r="D124" s="17"/>
      <c r="E124" s="17"/>
      <c r="F124" s="17"/>
      <c r="G124" s="17"/>
      <c r="H124" s="17"/>
      <c r="I124" s="17"/>
      <c r="J124" s="17"/>
      <c r="K124" s="4"/>
    </row>
    <row r="125" spans="2:11" x14ac:dyDescent="0.2">
      <c r="B125" s="14" t="s">
        <v>95</v>
      </c>
      <c r="C125" s="68">
        <v>2</v>
      </c>
      <c r="D125" s="7">
        <v>5</v>
      </c>
      <c r="E125" s="7">
        <v>9</v>
      </c>
      <c r="F125" s="7">
        <v>10</v>
      </c>
      <c r="G125" s="7">
        <v>9</v>
      </c>
      <c r="H125" s="7">
        <v>23</v>
      </c>
      <c r="I125" s="7">
        <v>11</v>
      </c>
      <c r="J125" s="7">
        <v>60</v>
      </c>
      <c r="K125" s="7">
        <v>42</v>
      </c>
    </row>
    <row r="126" spans="2:11" x14ac:dyDescent="0.2">
      <c r="B126" s="14" t="s">
        <v>96</v>
      </c>
      <c r="C126" s="73">
        <v>2</v>
      </c>
      <c r="D126" s="6">
        <v>2</v>
      </c>
      <c r="E126" s="6">
        <v>3</v>
      </c>
      <c r="F126" s="6">
        <v>3</v>
      </c>
      <c r="G126" s="6">
        <v>3</v>
      </c>
      <c r="H126" s="6">
        <v>4</v>
      </c>
      <c r="I126" s="6">
        <v>4</v>
      </c>
      <c r="J126" s="6">
        <v>3</v>
      </c>
      <c r="K126" s="6">
        <v>4</v>
      </c>
    </row>
    <row r="127" spans="2:11" x14ac:dyDescent="0.2">
      <c r="B127" s="14" t="s">
        <v>97</v>
      </c>
      <c r="C127" s="73">
        <v>1</v>
      </c>
      <c r="D127" s="6">
        <v>2</v>
      </c>
      <c r="E127" s="6">
        <v>3</v>
      </c>
      <c r="F127" s="6">
        <v>3</v>
      </c>
      <c r="G127" s="6">
        <v>3</v>
      </c>
      <c r="H127" s="6">
        <v>3</v>
      </c>
      <c r="I127" s="6">
        <v>4</v>
      </c>
      <c r="J127" s="6">
        <v>3</v>
      </c>
      <c r="K127" s="6">
        <v>4</v>
      </c>
    </row>
    <row r="128" spans="2:11" x14ac:dyDescent="0.2">
      <c r="B128" s="14" t="s">
        <v>98</v>
      </c>
      <c r="C128" s="73">
        <v>100</v>
      </c>
      <c r="D128" s="6">
        <v>56</v>
      </c>
      <c r="E128" s="6">
        <v>90</v>
      </c>
      <c r="F128" s="6">
        <v>67</v>
      </c>
      <c r="G128" s="6">
        <v>90</v>
      </c>
      <c r="H128" s="6">
        <v>47</v>
      </c>
      <c r="I128" s="6">
        <v>100</v>
      </c>
      <c r="J128" s="6">
        <v>72</v>
      </c>
      <c r="K128" s="6">
        <v>78</v>
      </c>
    </row>
    <row r="129" spans="2:11" x14ac:dyDescent="0.2">
      <c r="B129" s="9"/>
      <c r="C129" s="71"/>
      <c r="D129" s="18"/>
      <c r="E129" s="18"/>
      <c r="F129" s="18"/>
      <c r="G129" s="18"/>
      <c r="H129" s="18"/>
      <c r="I129" s="18"/>
      <c r="J129" s="18"/>
      <c r="K129" s="2"/>
    </row>
    <row r="130" spans="2:11" x14ac:dyDescent="0.2">
      <c r="B130" s="15" t="s">
        <v>99</v>
      </c>
      <c r="C130" s="68">
        <v>0</v>
      </c>
      <c r="D130" s="7">
        <v>1</v>
      </c>
      <c r="E130" s="7">
        <v>0</v>
      </c>
      <c r="F130" s="7">
        <v>1</v>
      </c>
      <c r="G130" s="7">
        <v>0</v>
      </c>
      <c r="H130" s="7">
        <v>0</v>
      </c>
      <c r="I130" s="7">
        <v>0</v>
      </c>
      <c r="J130" s="7">
        <v>2</v>
      </c>
      <c r="K130" s="7">
        <v>3</v>
      </c>
    </row>
    <row r="131" spans="2:11" x14ac:dyDescent="0.2">
      <c r="B131" s="15" t="s">
        <v>100</v>
      </c>
      <c r="C131" s="73"/>
      <c r="D131" s="6">
        <v>1</v>
      </c>
      <c r="E131" s="6"/>
      <c r="F131" s="6">
        <v>1</v>
      </c>
      <c r="G131" s="6"/>
      <c r="H131" s="6"/>
      <c r="I131" s="6"/>
      <c r="J131" s="6">
        <v>2</v>
      </c>
      <c r="K131" s="6">
        <v>3</v>
      </c>
    </row>
    <row r="132" spans="2:11" x14ac:dyDescent="0.2">
      <c r="B132" s="15" t="s">
        <v>101</v>
      </c>
      <c r="C132" s="73"/>
      <c r="D132" s="6">
        <v>1</v>
      </c>
      <c r="E132" s="6"/>
      <c r="F132" s="6">
        <v>1</v>
      </c>
      <c r="G132" s="6"/>
      <c r="H132" s="6"/>
      <c r="I132" s="6"/>
      <c r="J132" s="6">
        <v>2</v>
      </c>
      <c r="K132" s="6">
        <v>3</v>
      </c>
    </row>
    <row r="133" spans="2:11" x14ac:dyDescent="0.2">
      <c r="B133" s="15" t="s">
        <v>102</v>
      </c>
      <c r="C133" s="73">
        <v>0</v>
      </c>
      <c r="D133" s="6">
        <v>11</v>
      </c>
      <c r="E133" s="6">
        <v>0</v>
      </c>
      <c r="F133" s="6">
        <v>6.7</v>
      </c>
      <c r="G133" s="6">
        <v>0</v>
      </c>
      <c r="H133" s="6">
        <v>0</v>
      </c>
      <c r="I133" s="6">
        <v>0</v>
      </c>
      <c r="J133" s="6">
        <v>2.4</v>
      </c>
      <c r="K133" s="6">
        <v>5.6</v>
      </c>
    </row>
    <row r="134" spans="2:11" x14ac:dyDescent="0.2">
      <c r="B134" s="9"/>
      <c r="C134" s="71"/>
      <c r="D134" s="18"/>
      <c r="E134" s="18"/>
      <c r="F134" s="18"/>
      <c r="G134" s="18"/>
      <c r="H134" s="18"/>
      <c r="I134" s="18"/>
      <c r="J134" s="18"/>
      <c r="K134" s="2"/>
    </row>
    <row r="135" spans="2:11" x14ac:dyDescent="0.2">
      <c r="B135" s="19"/>
      <c r="C135" s="74" t="s">
        <v>0</v>
      </c>
      <c r="D135" s="5"/>
      <c r="E135" s="5"/>
      <c r="F135" s="5"/>
      <c r="G135" s="5"/>
      <c r="H135" s="5"/>
      <c r="I135" s="5"/>
      <c r="J135" s="5"/>
      <c r="K135" s="5"/>
    </row>
    <row r="136" spans="2:11" ht="17" thickBot="1" x14ac:dyDescent="0.25">
      <c r="B136" s="47"/>
      <c r="C136" s="61">
        <v>1993</v>
      </c>
      <c r="D136" s="35">
        <v>1994</v>
      </c>
      <c r="E136" s="35">
        <v>1996</v>
      </c>
      <c r="F136" s="35">
        <v>1997</v>
      </c>
      <c r="G136" s="35">
        <v>1998</v>
      </c>
      <c r="H136" s="35">
        <v>1999</v>
      </c>
      <c r="I136" s="35">
        <v>2000</v>
      </c>
      <c r="J136" s="35">
        <v>2001</v>
      </c>
      <c r="K136" s="35">
        <v>2002</v>
      </c>
    </row>
    <row r="137" spans="2:11" x14ac:dyDescent="0.2">
      <c r="B137" s="16" t="s">
        <v>103</v>
      </c>
      <c r="C137" s="75"/>
      <c r="D137" s="20">
        <v>5.73</v>
      </c>
      <c r="E137" s="20">
        <v>5.75</v>
      </c>
      <c r="F137" s="20">
        <v>6</v>
      </c>
      <c r="G137" s="20">
        <v>6.4</v>
      </c>
      <c r="H137" s="20">
        <v>6.4</v>
      </c>
      <c r="I137" s="20">
        <v>6.7</v>
      </c>
      <c r="J137" s="20">
        <v>6.2</v>
      </c>
      <c r="K137" s="21">
        <v>6.5</v>
      </c>
    </row>
    <row r="138" spans="2:11" x14ac:dyDescent="0.2">
      <c r="B138" s="16" t="s">
        <v>104</v>
      </c>
      <c r="C138" s="76"/>
      <c r="D138" s="22" t="s">
        <v>1</v>
      </c>
      <c r="E138" s="22">
        <v>147</v>
      </c>
      <c r="F138" s="22">
        <v>134</v>
      </c>
      <c r="G138" s="22">
        <v>163</v>
      </c>
      <c r="H138" s="22">
        <v>115</v>
      </c>
      <c r="I138" s="22">
        <v>140</v>
      </c>
      <c r="J138" s="22">
        <v>99</v>
      </c>
      <c r="K138" s="23">
        <v>124</v>
      </c>
    </row>
    <row r="139" spans="2:11" x14ac:dyDescent="0.2">
      <c r="B139" s="16" t="s">
        <v>105</v>
      </c>
      <c r="C139" s="76"/>
      <c r="D139" s="22">
        <v>1.01</v>
      </c>
      <c r="E139" s="22">
        <v>2.56</v>
      </c>
      <c r="F139" s="22">
        <v>1.6</v>
      </c>
      <c r="G139" s="22">
        <v>3</v>
      </c>
      <c r="H139" s="22">
        <v>1.3</v>
      </c>
      <c r="I139" s="22">
        <v>0.6</v>
      </c>
      <c r="J139" s="22">
        <v>0.5</v>
      </c>
      <c r="K139" s="23">
        <v>0.4</v>
      </c>
    </row>
    <row r="140" spans="2:11" x14ac:dyDescent="0.2">
      <c r="B140" s="16" t="s">
        <v>106</v>
      </c>
      <c r="C140" s="77"/>
      <c r="D140" s="24">
        <v>1.33</v>
      </c>
      <c r="E140" s="24">
        <v>2.98</v>
      </c>
      <c r="F140" s="24">
        <v>2.1</v>
      </c>
      <c r="G140" s="24">
        <v>3.4</v>
      </c>
      <c r="H140" s="24">
        <v>1.9</v>
      </c>
      <c r="I140" s="24">
        <v>0.9</v>
      </c>
      <c r="J140" s="24">
        <v>0.7</v>
      </c>
      <c r="K140" s="25">
        <v>0.6</v>
      </c>
    </row>
    <row r="141" spans="2:11" x14ac:dyDescent="0.2">
      <c r="C141" s="78"/>
      <c r="D141" s="8"/>
      <c r="E141" s="8"/>
      <c r="F141" s="8"/>
      <c r="G141" s="8"/>
      <c r="H141" s="8"/>
      <c r="I141" s="8"/>
      <c r="J141" s="8"/>
      <c r="K141" s="8"/>
    </row>
  </sheetData>
  <hyperlinks>
    <hyperlink ref="N4" r:id="rId1" display="https://en.wikipedia.org/wiki/Nemouridae" xr:uid="{C31C5A3C-FC41-3443-97E7-5D7AE755DD3F}"/>
    <hyperlink ref="N10" r:id="rId2" display="https://www.nhm.ac.uk/research-curation/scientific-resources/biodiversity/uk-biodiversity/uk-species/species/leuctridae.html" xr:uid="{C807A0C8-A35E-9040-8768-99845689327C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Microsoft Office User</cp:lastModifiedBy>
  <dcterms:created xsi:type="dcterms:W3CDTF">2020-12-07T12:34:10Z</dcterms:created>
  <dcterms:modified xsi:type="dcterms:W3CDTF">2020-12-07T13:34:58Z</dcterms:modified>
</cp:coreProperties>
</file>