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1905945_student_uwtsd_ac_uk/Documents/digital skills/excel activity/"/>
    </mc:Choice>
  </mc:AlternateContent>
  <xr:revisionPtr revIDLastSave="69" documentId="8_{CB0FCF6A-C43A-4510-A57F-821E5B3A45C7}" xr6:coauthVersionLast="47" xr6:coauthVersionMax="47" xr10:uidLastSave="{D0DF3C4D-F512-4898-8F8B-41CBBDA13795}"/>
  <bookViews>
    <workbookView xWindow="-108" yWindow="-108" windowWidth="23256" windowHeight="12576" activeTab="1" xr2:uid="{00000000-000D-0000-FFFF-FFFF00000000}"/>
  </bookViews>
  <sheets>
    <sheet name="Sheet 1" sheetId="2" r:id="rId1"/>
    <sheet name="Sheet2" sheetId="4" r:id="rId2"/>
    <sheet name="Sheet3" sheetId="3" r:id="rId3"/>
    <sheet name="Sheet4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" i="3" l="1"/>
  <c r="H11" i="3"/>
  <c r="H15" i="3" s="1"/>
  <c r="P14" i="3"/>
  <c r="L14" i="3"/>
  <c r="H14" i="3"/>
  <c r="G14" i="3"/>
  <c r="P13" i="3"/>
  <c r="L13" i="3"/>
  <c r="H13" i="3"/>
  <c r="G13" i="3"/>
  <c r="P12" i="3"/>
  <c r="L12" i="3"/>
  <c r="H12" i="3"/>
  <c r="G12" i="3"/>
  <c r="P11" i="3"/>
  <c r="L11" i="3"/>
  <c r="G11" i="3"/>
  <c r="AE7" i="3"/>
  <c r="AD7" i="3"/>
  <c r="AC7" i="3"/>
  <c r="AE6" i="3"/>
  <c r="AC6" i="3"/>
  <c r="AD6" i="3" s="1"/>
  <c r="AE5" i="3"/>
  <c r="AC5" i="3"/>
  <c r="AD5" i="3" s="1"/>
  <c r="AE4" i="3"/>
  <c r="AC4" i="3"/>
  <c r="AD4" i="3" s="1"/>
  <c r="I11" i="3" l="1"/>
  <c r="I15" i="3" s="1"/>
</calcChain>
</file>

<file path=xl/sharedStrings.xml><?xml version="1.0" encoding="utf-8"?>
<sst xmlns="http://schemas.openxmlformats.org/spreadsheetml/2006/main" count="82" uniqueCount="58">
  <si>
    <t>Name</t>
  </si>
  <si>
    <t>Animal</t>
  </si>
  <si>
    <t>Poohsticks score</t>
  </si>
  <si>
    <t>Matches Played</t>
  </si>
  <si>
    <t>Eeyore</t>
  </si>
  <si>
    <t>Mammal</t>
  </si>
  <si>
    <t>Kanga</t>
  </si>
  <si>
    <t>Marsupial</t>
  </si>
  <si>
    <t>Pooh Bear</t>
  </si>
  <si>
    <t>Rabbit</t>
  </si>
  <si>
    <t>Rodent</t>
  </si>
  <si>
    <t>Christopher Robin</t>
  </si>
  <si>
    <t>Roo</t>
  </si>
  <si>
    <t>Wol</t>
  </si>
  <si>
    <t>Bird</t>
  </si>
  <si>
    <t>Piglet</t>
  </si>
  <si>
    <t>Tigger</t>
  </si>
  <si>
    <t>Average Score</t>
  </si>
  <si>
    <t>Overall average</t>
  </si>
  <si>
    <t>The 10 Richest People in the World 2023</t>
  </si>
  <si>
    <t>Rank</t>
  </si>
  <si>
    <t>Age</t>
  </si>
  <si>
    <t>Wealth ($bil)</t>
  </si>
  <si>
    <t>Wealth per year</t>
  </si>
  <si>
    <t>Bernard Arnault &amp; family</t>
  </si>
  <si>
    <t>Elon Musk</t>
  </si>
  <si>
    <t>Jeff Bezos</t>
  </si>
  <si>
    <t>Larry Ellison</t>
  </si>
  <si>
    <t>Warren Buffett</t>
  </si>
  <si>
    <t>Bill Gates</t>
  </si>
  <si>
    <t>Michael Bloomberg</t>
  </si>
  <si>
    <t>Carlos Slim &amp; family</t>
  </si>
  <si>
    <t>Mukesh Ambani</t>
  </si>
  <si>
    <t>Steve Ballmer</t>
  </si>
  <si>
    <t>Total</t>
  </si>
  <si>
    <t>Average</t>
  </si>
  <si>
    <t>Customer sales order history</t>
  </si>
  <si>
    <t>Units sold pcm</t>
  </si>
  <si>
    <t>Customer</t>
  </si>
  <si>
    <t>price per unit</t>
  </si>
  <si>
    <t>Profit margin</t>
  </si>
  <si>
    <t>Product</t>
  </si>
  <si>
    <t>Monthly averages</t>
  </si>
  <si>
    <t>Median</t>
  </si>
  <si>
    <t>Range</t>
  </si>
  <si>
    <t>John</t>
  </si>
  <si>
    <t>bottle</t>
  </si>
  <si>
    <t>tray</t>
  </si>
  <si>
    <t>pen</t>
  </si>
  <si>
    <t>carton</t>
  </si>
  <si>
    <t>2018 summary table</t>
  </si>
  <si>
    <t>2019 summary table</t>
  </si>
  <si>
    <t>2020 summary table</t>
  </si>
  <si>
    <t>Units sold</t>
  </si>
  <si>
    <t>Profit</t>
  </si>
  <si>
    <t>Totals</t>
  </si>
  <si>
    <t>change since 2018</t>
  </si>
  <si>
    <t>change since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</si>
</sst>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&quot;£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 applyAlignment="1">
      <alignment horizontal="center"/>
    </xf>
    <xf numFmtId="0" fontId="0" fillId="3" borderId="5" xfId="0" applyFill="1" applyBorder="1"/>
    <xf numFmtId="0" fontId="0" fillId="3" borderId="7" xfId="0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4" borderId="1" xfId="0" applyNumberFormat="1" applyFill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2" fillId="5" borderId="10" xfId="0" applyFont="1" applyFill="1" applyBorder="1"/>
    <xf numFmtId="0" fontId="2" fillId="5" borderId="11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1" fillId="2" borderId="1" xfId="0" applyFont="1" applyFill="1" applyBorder="1"/>
    <xf numFmtId="0" fontId="1" fillId="2" borderId="1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3" fillId="6" borderId="13" xfId="0" applyFont="1" applyFill="1" applyBorder="1"/>
    <xf numFmtId="0" fontId="3" fillId="6" borderId="14" xfId="0" applyFont="1" applyFill="1" applyBorder="1"/>
    <xf numFmtId="0" fontId="1" fillId="0" borderId="0" xfId="0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/>
    <xf numFmtId="9" fontId="1" fillId="0" borderId="0" xfId="1" applyFont="1"/>
    <xf numFmtId="0" fontId="1" fillId="0" borderId="0" xfId="0" applyFont="1"/>
    <xf numFmtId="1" fontId="0" fillId="0" borderId="0" xfId="0" applyNumberFormat="1"/>
    <xf numFmtId="165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16"/>
  <sheetViews>
    <sheetView workbookViewId="0">
      <selection activeCell="H7" sqref="H7"/>
    </sheetView>
  </sheetViews>
  <sheetFormatPr defaultRowHeight="14.4" x14ac:dyDescent="0.3"/>
  <cols>
    <col min="3" max="3" width="26.44140625" customWidth="1"/>
    <col min="5" max="5" width="13.88671875" customWidth="1"/>
    <col min="6" max="6" width="16.44140625" customWidth="1"/>
  </cols>
  <sheetData>
    <row r="2" spans="2:6" x14ac:dyDescent="0.3">
      <c r="B2" s="13" t="s">
        <v>19</v>
      </c>
      <c r="C2" s="14"/>
      <c r="D2" s="15"/>
      <c r="E2" s="15"/>
      <c r="F2" s="16"/>
    </row>
    <row r="3" spans="2:6" x14ac:dyDescent="0.3">
      <c r="B3" s="17" t="s">
        <v>20</v>
      </c>
      <c r="C3" s="18" t="s">
        <v>0</v>
      </c>
      <c r="D3" s="19" t="s">
        <v>21</v>
      </c>
      <c r="E3" s="20" t="s">
        <v>22</v>
      </c>
      <c r="F3" s="19" t="s">
        <v>23</v>
      </c>
    </row>
    <row r="4" spans="2:6" x14ac:dyDescent="0.3">
      <c r="B4" s="21">
        <v>1</v>
      </c>
      <c r="C4" s="22" t="s">
        <v>24</v>
      </c>
      <c r="D4" s="23">
        <v>74</v>
      </c>
      <c r="E4" s="23">
        <v>211</v>
      </c>
      <c r="F4" s="24"/>
    </row>
    <row r="5" spans="2:6" x14ac:dyDescent="0.3">
      <c r="B5" s="21">
        <v>2</v>
      </c>
      <c r="C5" s="22" t="s">
        <v>25</v>
      </c>
      <c r="D5" s="23">
        <v>51</v>
      </c>
      <c r="E5" s="23">
        <v>212</v>
      </c>
      <c r="F5" s="24"/>
    </row>
    <row r="6" spans="2:6" x14ac:dyDescent="0.3">
      <c r="B6" s="21">
        <v>3</v>
      </c>
      <c r="C6" s="22" t="s">
        <v>26</v>
      </c>
      <c r="D6" s="23">
        <v>59</v>
      </c>
      <c r="E6" s="23">
        <v>213</v>
      </c>
      <c r="F6" s="24"/>
    </row>
    <row r="7" spans="2:6" x14ac:dyDescent="0.3">
      <c r="B7" s="21">
        <v>4</v>
      </c>
      <c r="C7" s="22" t="s">
        <v>27</v>
      </c>
      <c r="D7" s="23">
        <v>78</v>
      </c>
      <c r="E7" s="23">
        <v>214</v>
      </c>
      <c r="F7" s="24"/>
    </row>
    <row r="8" spans="2:6" x14ac:dyDescent="0.3">
      <c r="B8" s="21">
        <v>5</v>
      </c>
      <c r="C8" s="22" t="s">
        <v>28</v>
      </c>
      <c r="D8" s="23">
        <v>92</v>
      </c>
      <c r="E8" s="23">
        <v>215</v>
      </c>
      <c r="F8" s="24"/>
    </row>
    <row r="9" spans="2:6" x14ac:dyDescent="0.3">
      <c r="B9" s="21">
        <v>6</v>
      </c>
      <c r="C9" s="22" t="s">
        <v>29</v>
      </c>
      <c r="D9" s="23">
        <v>67</v>
      </c>
      <c r="E9" s="23">
        <v>216</v>
      </c>
      <c r="F9" s="24"/>
    </row>
    <row r="10" spans="2:6" x14ac:dyDescent="0.3">
      <c r="B10" s="21">
        <v>7</v>
      </c>
      <c r="C10" s="22" t="s">
        <v>30</v>
      </c>
      <c r="D10" s="23">
        <v>81</v>
      </c>
      <c r="E10" s="23">
        <v>217</v>
      </c>
      <c r="F10" s="24"/>
    </row>
    <row r="11" spans="2:6" x14ac:dyDescent="0.3">
      <c r="B11" s="21">
        <v>8</v>
      </c>
      <c r="C11" s="22" t="s">
        <v>31</v>
      </c>
      <c r="D11" s="23">
        <v>83</v>
      </c>
      <c r="E11" s="23">
        <v>218</v>
      </c>
      <c r="F11" s="24"/>
    </row>
    <row r="12" spans="2:6" x14ac:dyDescent="0.3">
      <c r="B12" s="21">
        <v>9</v>
      </c>
      <c r="C12" s="22" t="s">
        <v>32</v>
      </c>
      <c r="D12" s="23">
        <v>65</v>
      </c>
      <c r="E12" s="23">
        <v>219</v>
      </c>
      <c r="F12" s="24"/>
    </row>
    <row r="13" spans="2:6" x14ac:dyDescent="0.3">
      <c r="B13" s="21">
        <v>10</v>
      </c>
      <c r="C13" s="22" t="s">
        <v>33</v>
      </c>
      <c r="D13" s="23">
        <v>67</v>
      </c>
      <c r="E13" s="23">
        <v>220</v>
      </c>
      <c r="F13" s="24"/>
    </row>
    <row r="14" spans="2:6" x14ac:dyDescent="0.3">
      <c r="F14" s="1"/>
    </row>
    <row r="15" spans="2:6" x14ac:dyDescent="0.3">
      <c r="E15" s="25" t="s">
        <v>34</v>
      </c>
      <c r="F15" s="11"/>
    </row>
    <row r="16" spans="2:6" x14ac:dyDescent="0.3">
      <c r="E16" s="26" t="s">
        <v>35</v>
      </c>
      <c r="F16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3"/>
  <sheetViews>
    <sheetView tabSelected="1" workbookViewId="0">
      <selection activeCell="G5" sqref="G5"/>
    </sheetView>
  </sheetViews>
  <sheetFormatPr defaultRowHeight="14.4" x14ac:dyDescent="0.3"/>
  <cols>
    <col min="2" max="2" width="17.33203125" bestFit="1" customWidth="1"/>
    <col min="3" max="3" width="11" customWidth="1"/>
    <col min="4" max="4" width="15.6640625" bestFit="1" customWidth="1"/>
    <col min="5" max="5" width="15" bestFit="1" customWidth="1"/>
    <col min="6" max="6" width="14.109375" style="1" bestFit="1" customWidth="1"/>
    <col min="7" max="7" width="12" customWidth="1"/>
  </cols>
  <sheetData>
    <row r="2" spans="2:6" x14ac:dyDescent="0.3">
      <c r="B2" s="3" t="s">
        <v>0</v>
      </c>
      <c r="C2" s="4" t="s">
        <v>1</v>
      </c>
      <c r="D2" s="4" t="s">
        <v>2</v>
      </c>
      <c r="E2" s="4" t="s">
        <v>3</v>
      </c>
      <c r="F2" s="5" t="s">
        <v>17</v>
      </c>
    </row>
    <row r="3" spans="2:6" x14ac:dyDescent="0.3">
      <c r="B3" s="6" t="s">
        <v>4</v>
      </c>
      <c r="C3" t="s">
        <v>5</v>
      </c>
      <c r="D3" s="1">
        <v>14</v>
      </c>
      <c r="E3" s="1">
        <v>3</v>
      </c>
      <c r="F3" s="10"/>
    </row>
    <row r="4" spans="2:6" x14ac:dyDescent="0.3">
      <c r="B4" s="6" t="s">
        <v>6</v>
      </c>
      <c r="C4" t="s">
        <v>7</v>
      </c>
      <c r="D4" s="1">
        <v>13</v>
      </c>
      <c r="E4" s="1">
        <v>3</v>
      </c>
      <c r="F4" s="10"/>
    </row>
    <row r="5" spans="2:6" x14ac:dyDescent="0.3">
      <c r="B5" s="6" t="s">
        <v>8</v>
      </c>
      <c r="C5" t="s">
        <v>5</v>
      </c>
      <c r="D5" s="1">
        <v>16</v>
      </c>
      <c r="E5" s="1">
        <v>2</v>
      </c>
      <c r="F5" s="10"/>
    </row>
    <row r="6" spans="2:6" x14ac:dyDescent="0.3">
      <c r="B6" s="6" t="s">
        <v>9</v>
      </c>
      <c r="C6" t="s">
        <v>10</v>
      </c>
      <c r="D6" s="1">
        <v>16</v>
      </c>
      <c r="E6" s="1">
        <v>3</v>
      </c>
      <c r="F6" s="10"/>
    </row>
    <row r="7" spans="2:6" x14ac:dyDescent="0.3">
      <c r="B7" s="6" t="s">
        <v>11</v>
      </c>
      <c r="C7" t="s">
        <v>5</v>
      </c>
      <c r="D7" s="1">
        <v>17</v>
      </c>
      <c r="E7" s="1">
        <v>5</v>
      </c>
      <c r="F7" s="10"/>
    </row>
    <row r="8" spans="2:6" x14ac:dyDescent="0.3">
      <c r="B8" s="6" t="s">
        <v>12</v>
      </c>
      <c r="C8" t="s">
        <v>7</v>
      </c>
      <c r="D8" s="1">
        <v>12</v>
      </c>
      <c r="E8" s="1">
        <v>2</v>
      </c>
      <c r="F8" s="10"/>
    </row>
    <row r="9" spans="2:6" x14ac:dyDescent="0.3">
      <c r="B9" s="6" t="s">
        <v>13</v>
      </c>
      <c r="C9" t="s">
        <v>14</v>
      </c>
      <c r="D9" s="1">
        <v>13</v>
      </c>
      <c r="E9" s="1">
        <v>3</v>
      </c>
      <c r="F9" s="10"/>
    </row>
    <row r="10" spans="2:6" x14ac:dyDescent="0.3">
      <c r="B10" s="6" t="s">
        <v>15</v>
      </c>
      <c r="C10" t="s">
        <v>5</v>
      </c>
      <c r="D10" s="1">
        <v>17</v>
      </c>
      <c r="E10" s="1">
        <v>5</v>
      </c>
      <c r="F10" s="10"/>
    </row>
    <row r="11" spans="2:6" x14ac:dyDescent="0.3">
      <c r="B11" s="7" t="s">
        <v>16</v>
      </c>
      <c r="C11" s="8" t="s">
        <v>5</v>
      </c>
      <c r="D11" s="9">
        <v>18</v>
      </c>
      <c r="E11" s="9">
        <v>5</v>
      </c>
      <c r="F11" s="12"/>
    </row>
    <row r="13" spans="2:6" x14ac:dyDescent="0.3">
      <c r="E13" s="2" t="s">
        <v>18</v>
      </c>
      <c r="F13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27"/>
  <sheetViews>
    <sheetView topLeftCell="A2" workbookViewId="0">
      <selection activeCell="J12" sqref="J12"/>
    </sheetView>
  </sheetViews>
  <sheetFormatPr defaultRowHeight="14.4" x14ac:dyDescent="0.3"/>
  <cols>
    <col min="9" max="9" width="9.77734375" customWidth="1"/>
    <col min="14" max="14" width="10.77734375" customWidth="1"/>
    <col min="18" max="18" width="12.109375" customWidth="1"/>
  </cols>
  <sheetData>
    <row r="1" spans="1:31" ht="23.4" x14ac:dyDescent="0.45">
      <c r="A1" s="38" t="s">
        <v>36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31" ht="23.4" x14ac:dyDescent="0.45">
      <c r="A2" s="38" t="s">
        <v>37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31" ht="28.8" x14ac:dyDescent="0.3">
      <c r="A3" s="27" t="s">
        <v>38</v>
      </c>
      <c r="B3" s="27" t="s">
        <v>39</v>
      </c>
      <c r="C3" s="27" t="s">
        <v>40</v>
      </c>
      <c r="D3" s="27" t="s">
        <v>41</v>
      </c>
      <c r="E3" s="28">
        <v>43101</v>
      </c>
      <c r="F3" s="28">
        <v>43132</v>
      </c>
      <c r="G3" s="28">
        <v>43160</v>
      </c>
      <c r="H3" s="28">
        <v>43191</v>
      </c>
      <c r="I3" s="28">
        <v>43221</v>
      </c>
      <c r="J3" s="28">
        <v>43252</v>
      </c>
      <c r="K3" s="28">
        <v>43282</v>
      </c>
      <c r="L3" s="28">
        <v>43313</v>
      </c>
      <c r="M3" s="28">
        <v>43344</v>
      </c>
      <c r="N3" s="28">
        <v>43374</v>
      </c>
      <c r="O3" s="28">
        <v>43405</v>
      </c>
      <c r="P3" s="28">
        <v>43435</v>
      </c>
      <c r="Q3" s="28">
        <v>43466</v>
      </c>
      <c r="R3" s="28">
        <v>43497</v>
      </c>
      <c r="S3" s="28">
        <v>43525</v>
      </c>
      <c r="T3" s="28">
        <v>43556</v>
      </c>
      <c r="U3" s="28">
        <v>43586</v>
      </c>
      <c r="V3" s="28">
        <v>43617</v>
      </c>
      <c r="W3" s="28">
        <v>43647</v>
      </c>
      <c r="X3" s="28">
        <v>43678</v>
      </c>
      <c r="Y3" s="28">
        <v>43709</v>
      </c>
      <c r="Z3" s="28">
        <v>43739</v>
      </c>
      <c r="AA3" s="28">
        <v>43770</v>
      </c>
      <c r="AB3" s="28">
        <v>43800</v>
      </c>
      <c r="AC3" s="27" t="s">
        <v>42</v>
      </c>
      <c r="AD3" s="27" t="s">
        <v>43</v>
      </c>
      <c r="AE3" s="27" t="s">
        <v>44</v>
      </c>
    </row>
    <row r="4" spans="1:31" x14ac:dyDescent="0.3">
      <c r="A4" s="39" t="s">
        <v>45</v>
      </c>
      <c r="B4" s="29">
        <v>0.05</v>
      </c>
      <c r="C4" s="30">
        <v>0.3</v>
      </c>
      <c r="D4" s="31" t="s">
        <v>46</v>
      </c>
      <c r="E4" s="32">
        <v>20000</v>
      </c>
      <c r="F4" s="32">
        <v>20000</v>
      </c>
      <c r="G4" s="32">
        <v>25000</v>
      </c>
      <c r="H4" s="32">
        <v>30000</v>
      </c>
      <c r="I4" s="32">
        <v>30000</v>
      </c>
      <c r="J4" s="32">
        <v>30000</v>
      </c>
      <c r="K4" s="32">
        <v>50000</v>
      </c>
      <c r="L4" s="32">
        <v>50000</v>
      </c>
      <c r="M4" s="32">
        <v>50000</v>
      </c>
      <c r="N4" s="32">
        <v>30000</v>
      </c>
      <c r="O4" s="32">
        <v>25000</v>
      </c>
      <c r="P4" s="32">
        <v>20000</v>
      </c>
      <c r="Q4" s="32">
        <v>20000</v>
      </c>
      <c r="R4" s="32">
        <v>20000</v>
      </c>
      <c r="S4" s="32">
        <v>25000</v>
      </c>
      <c r="T4" s="32">
        <v>30000</v>
      </c>
      <c r="U4" s="32">
        <v>30000</v>
      </c>
      <c r="V4" s="32">
        <v>30000</v>
      </c>
      <c r="W4" s="32">
        <v>50000</v>
      </c>
      <c r="X4" s="32">
        <v>50000</v>
      </c>
      <c r="Y4" s="32">
        <v>50000</v>
      </c>
      <c r="Z4" s="32">
        <v>30000</v>
      </c>
      <c r="AA4" s="32">
        <v>25000</v>
      </c>
      <c r="AB4" s="32">
        <v>20000</v>
      </c>
      <c r="AC4" s="32">
        <f>AVERAGE(E4:AB4)</f>
        <v>31666.666666666668</v>
      </c>
      <c r="AD4" s="32">
        <f>MEDIAN(E4:AC4)</f>
        <v>30000</v>
      </c>
      <c r="AE4" s="32">
        <f>MAX(E4:AB4)-MIN(E4:AB4)</f>
        <v>30000</v>
      </c>
    </row>
    <row r="5" spans="1:31" x14ac:dyDescent="0.3">
      <c r="A5" s="39"/>
      <c r="B5" s="29">
        <v>1.1499999999999999</v>
      </c>
      <c r="C5" s="30">
        <v>0.25</v>
      </c>
      <c r="D5" s="31" t="s">
        <v>47</v>
      </c>
      <c r="E5" s="32">
        <v>2500</v>
      </c>
      <c r="F5" s="32">
        <v>7000</v>
      </c>
      <c r="G5" s="32">
        <v>3500</v>
      </c>
      <c r="H5" s="32">
        <v>5000</v>
      </c>
      <c r="I5" s="32">
        <v>6000</v>
      </c>
      <c r="J5" s="32">
        <v>4500</v>
      </c>
      <c r="K5" s="32">
        <v>5200</v>
      </c>
      <c r="L5" s="32">
        <v>6300</v>
      </c>
      <c r="M5" s="32">
        <v>1500</v>
      </c>
      <c r="N5" s="32">
        <v>2500</v>
      </c>
      <c r="O5" s="32">
        <v>6000</v>
      </c>
      <c r="P5" s="32">
        <v>4000</v>
      </c>
      <c r="Q5" s="32">
        <v>3500</v>
      </c>
      <c r="R5" s="32">
        <v>5000</v>
      </c>
      <c r="S5" s="32">
        <v>4500</v>
      </c>
      <c r="T5" s="32">
        <v>2500</v>
      </c>
      <c r="U5" s="32">
        <v>6000</v>
      </c>
      <c r="V5" s="32">
        <v>3500</v>
      </c>
      <c r="W5" s="32">
        <v>7000</v>
      </c>
      <c r="X5" s="32">
        <v>7000</v>
      </c>
      <c r="Y5" s="32">
        <v>3200</v>
      </c>
      <c r="Z5" s="32">
        <v>10000</v>
      </c>
      <c r="AA5" s="32">
        <v>6000</v>
      </c>
      <c r="AB5" s="32">
        <v>4000</v>
      </c>
      <c r="AC5" s="32">
        <f t="shared" ref="AC5:AC7" si="0">AVERAGE(E5:AB5)</f>
        <v>4841.666666666667</v>
      </c>
      <c r="AD5" s="32">
        <f t="shared" ref="AD5:AD7" si="1">MEDIAN(E5:AC5)</f>
        <v>4841.666666666667</v>
      </c>
      <c r="AE5" s="32">
        <f t="shared" ref="AE5:AE7" si="2">MAX(E5:AB5)-MIN(E5:AB5)</f>
        <v>8500</v>
      </c>
    </row>
    <row r="6" spans="1:31" x14ac:dyDescent="0.3">
      <c r="A6" s="39"/>
      <c r="B6" s="29">
        <v>0.03</v>
      </c>
      <c r="C6" s="30">
        <v>0.15</v>
      </c>
      <c r="D6" s="31" t="s">
        <v>48</v>
      </c>
      <c r="E6" s="32">
        <v>25000</v>
      </c>
      <c r="F6" s="32">
        <v>20000</v>
      </c>
      <c r="G6" s="32">
        <v>20000</v>
      </c>
      <c r="H6" s="32">
        <v>15000</v>
      </c>
      <c r="I6" s="32">
        <v>15000</v>
      </c>
      <c r="J6" s="32">
        <v>15000</v>
      </c>
      <c r="K6" s="32">
        <v>15000</v>
      </c>
      <c r="L6" s="32">
        <v>2000</v>
      </c>
      <c r="M6" s="32">
        <v>15000</v>
      </c>
      <c r="N6" s="32">
        <v>20000</v>
      </c>
      <c r="O6" s="32">
        <v>15000</v>
      </c>
      <c r="P6" s="32">
        <v>10000</v>
      </c>
      <c r="Q6" s="32">
        <v>25000</v>
      </c>
      <c r="R6" s="32">
        <v>20000</v>
      </c>
      <c r="S6" s="32">
        <v>20000</v>
      </c>
      <c r="T6" s="32">
        <v>15000</v>
      </c>
      <c r="U6" s="32">
        <v>15000</v>
      </c>
      <c r="V6" s="32">
        <v>15000</v>
      </c>
      <c r="W6" s="32">
        <v>15000</v>
      </c>
      <c r="X6" s="32">
        <v>2000</v>
      </c>
      <c r="Y6" s="32">
        <v>15000</v>
      </c>
      <c r="Z6" s="32">
        <v>20000</v>
      </c>
      <c r="AA6" s="32">
        <v>15000</v>
      </c>
      <c r="AB6" s="32">
        <v>10000</v>
      </c>
      <c r="AC6" s="32">
        <f t="shared" si="0"/>
        <v>15583.333333333334</v>
      </c>
      <c r="AD6" s="32">
        <f t="shared" si="1"/>
        <v>15000</v>
      </c>
      <c r="AE6" s="32">
        <f t="shared" si="2"/>
        <v>23000</v>
      </c>
    </row>
    <row r="7" spans="1:31" x14ac:dyDescent="0.3">
      <c r="A7" s="39"/>
      <c r="B7" s="29">
        <v>0.27</v>
      </c>
      <c r="C7" s="30">
        <v>0.2</v>
      </c>
      <c r="D7" s="31" t="s">
        <v>49</v>
      </c>
      <c r="E7" s="32">
        <v>10000</v>
      </c>
      <c r="F7" s="32">
        <v>10000</v>
      </c>
      <c r="G7" s="32">
        <v>10000</v>
      </c>
      <c r="H7" s="32">
        <v>10000</v>
      </c>
      <c r="I7" s="32">
        <v>10000</v>
      </c>
      <c r="J7" s="32">
        <v>10000</v>
      </c>
      <c r="K7" s="32">
        <v>10000</v>
      </c>
      <c r="L7" s="32">
        <v>10000</v>
      </c>
      <c r="M7" s="32">
        <v>10000</v>
      </c>
      <c r="N7" s="32">
        <v>10000</v>
      </c>
      <c r="O7" s="32">
        <v>10000</v>
      </c>
      <c r="P7" s="32">
        <v>10000</v>
      </c>
      <c r="Q7" s="32">
        <v>10000</v>
      </c>
      <c r="R7" s="32">
        <v>10000</v>
      </c>
      <c r="S7" s="32">
        <v>10000</v>
      </c>
      <c r="T7" s="32">
        <v>10000</v>
      </c>
      <c r="U7" s="32">
        <v>10000</v>
      </c>
      <c r="V7" s="32">
        <v>10000</v>
      </c>
      <c r="W7" s="32">
        <v>10000</v>
      </c>
      <c r="X7" s="32">
        <v>10000</v>
      </c>
      <c r="Y7" s="32">
        <v>10000</v>
      </c>
      <c r="Z7" s="32">
        <v>10000</v>
      </c>
      <c r="AA7" s="32">
        <v>10000</v>
      </c>
      <c r="AB7" s="32">
        <v>10000</v>
      </c>
      <c r="AC7" s="32">
        <f t="shared" si="0"/>
        <v>10000</v>
      </c>
      <c r="AD7" s="32">
        <f t="shared" si="1"/>
        <v>10000</v>
      </c>
      <c r="AE7" s="32">
        <f t="shared" si="2"/>
        <v>0</v>
      </c>
    </row>
    <row r="8" spans="1:31" x14ac:dyDescent="0.3">
      <c r="A8" s="31"/>
      <c r="B8" s="31"/>
      <c r="C8" s="31"/>
      <c r="D8" s="31"/>
      <c r="E8" s="33"/>
    </row>
    <row r="9" spans="1:31" x14ac:dyDescent="0.3">
      <c r="A9" s="31"/>
      <c r="B9" s="31"/>
      <c r="C9" s="31"/>
      <c r="D9" s="31"/>
      <c r="F9" s="34"/>
      <c r="H9" t="s">
        <v>50</v>
      </c>
      <c r="M9" t="s">
        <v>51</v>
      </c>
      <c r="Q9" t="s">
        <v>52</v>
      </c>
    </row>
    <row r="10" spans="1:31" x14ac:dyDescent="0.3">
      <c r="A10" s="31"/>
      <c r="B10" s="31"/>
      <c r="C10" s="31"/>
      <c r="D10" s="31"/>
      <c r="F10" s="34"/>
      <c r="G10" t="s">
        <v>41</v>
      </c>
      <c r="H10" t="s">
        <v>53</v>
      </c>
      <c r="I10" t="s">
        <v>54</v>
      </c>
      <c r="L10" t="s">
        <v>41</v>
      </c>
      <c r="M10" t="s">
        <v>53</v>
      </c>
      <c r="N10" t="s">
        <v>54</v>
      </c>
      <c r="P10" t="s">
        <v>41</v>
      </c>
      <c r="Q10" t="s">
        <v>53</v>
      </c>
      <c r="R10" t="s">
        <v>54</v>
      </c>
    </row>
    <row r="11" spans="1:31" ht="27.6" customHeight="1" x14ac:dyDescent="0.3">
      <c r="A11" s="31"/>
      <c r="B11" s="31"/>
      <c r="C11" s="31"/>
      <c r="D11" s="31"/>
      <c r="F11" s="34"/>
      <c r="G11" t="str">
        <f>D4</f>
        <v>bottle</v>
      </c>
      <c r="H11" s="32">
        <f>SUM(E4:P4)</f>
        <v>380000</v>
      </c>
      <c r="I11" s="35">
        <f>SUM(H11)*B4*C4</f>
        <v>5700</v>
      </c>
      <c r="L11" t="str">
        <f>D4</f>
        <v>bottle</v>
      </c>
      <c r="M11" s="32"/>
      <c r="N11" s="35"/>
      <c r="P11" t="str">
        <f>D4</f>
        <v>bottle</v>
      </c>
      <c r="Q11" s="32"/>
      <c r="R11" s="35"/>
    </row>
    <row r="12" spans="1:31" x14ac:dyDescent="0.3">
      <c r="A12" s="31"/>
      <c r="B12" s="31"/>
      <c r="C12" s="31"/>
      <c r="D12" s="31"/>
      <c r="F12" s="34"/>
      <c r="G12" t="str">
        <f t="shared" ref="G12:G14" si="3">D5</f>
        <v>tray</v>
      </c>
      <c r="H12" s="32">
        <f>SUM(E5:P5)</f>
        <v>54000</v>
      </c>
      <c r="I12" s="35"/>
      <c r="L12" t="str">
        <f>D5</f>
        <v>tray</v>
      </c>
      <c r="M12" s="32"/>
      <c r="N12" s="35"/>
      <c r="P12" t="str">
        <f>D5</f>
        <v>tray</v>
      </c>
      <c r="Q12" s="32"/>
      <c r="R12" s="35"/>
    </row>
    <row r="13" spans="1:31" x14ac:dyDescent="0.3">
      <c r="A13" s="31"/>
      <c r="B13" s="31"/>
      <c r="C13" s="31"/>
      <c r="D13" s="31"/>
      <c r="F13" s="34"/>
      <c r="G13" t="str">
        <f t="shared" si="3"/>
        <v>pen</v>
      </c>
      <c r="H13" s="32">
        <f t="shared" ref="H13:H14" si="4">SUM(E6:P6)</f>
        <v>187000</v>
      </c>
      <c r="I13" s="35"/>
      <c r="L13" t="str">
        <f>D6</f>
        <v>pen</v>
      </c>
      <c r="M13" s="32"/>
      <c r="N13" s="35"/>
      <c r="P13" t="str">
        <f>D6</f>
        <v>pen</v>
      </c>
      <c r="Q13" s="32"/>
      <c r="R13" s="35"/>
    </row>
    <row r="14" spans="1:31" x14ac:dyDescent="0.3">
      <c r="A14" s="31"/>
      <c r="B14" s="31"/>
      <c r="C14" s="31"/>
      <c r="D14" s="31"/>
      <c r="F14" s="34"/>
      <c r="G14" t="str">
        <f t="shared" si="3"/>
        <v>carton</v>
      </c>
      <c r="H14" s="32">
        <f t="shared" si="4"/>
        <v>120000</v>
      </c>
      <c r="I14" s="35"/>
      <c r="L14" t="str">
        <f>D7</f>
        <v>carton</v>
      </c>
      <c r="M14" s="32"/>
      <c r="N14" s="35"/>
      <c r="P14" t="str">
        <f>D7</f>
        <v>carton</v>
      </c>
      <c r="Q14" s="32"/>
      <c r="R14" s="35"/>
    </row>
    <row r="15" spans="1:31" x14ac:dyDescent="0.3">
      <c r="A15" s="31"/>
      <c r="B15" s="31"/>
      <c r="C15" s="31"/>
      <c r="D15" s="31"/>
      <c r="E15" s="34"/>
      <c r="F15" s="34"/>
      <c r="G15" t="s">
        <v>55</v>
      </c>
      <c r="H15" s="32">
        <f>SUM(H11:H14)</f>
        <v>741000</v>
      </c>
      <c r="I15" s="35">
        <f>+SUM(I11:I14)</f>
        <v>5700</v>
      </c>
      <c r="L15" t="s">
        <v>55</v>
      </c>
      <c r="M15" s="32"/>
      <c r="N15" s="35"/>
      <c r="P15" t="s">
        <v>55</v>
      </c>
      <c r="Q15" s="32"/>
      <c r="R15" s="35"/>
    </row>
    <row r="16" spans="1:31" ht="43.2" x14ac:dyDescent="0.3">
      <c r="A16" s="31"/>
      <c r="B16" s="31"/>
      <c r="C16" s="31"/>
      <c r="D16" s="31"/>
      <c r="F16" s="34"/>
      <c r="L16" s="36" t="s">
        <v>56</v>
      </c>
      <c r="M16" s="37">
        <f>(M15-H15)/H15</f>
        <v>-1</v>
      </c>
      <c r="N16" s="37"/>
      <c r="P16" s="36" t="s">
        <v>57</v>
      </c>
      <c r="Q16" s="37"/>
      <c r="R16" s="37"/>
    </row>
    <row r="17" spans="1:16" x14ac:dyDescent="0.3">
      <c r="A17" s="31"/>
      <c r="B17" s="31"/>
      <c r="C17" s="31"/>
      <c r="D17" s="31"/>
      <c r="F17" s="34"/>
    </row>
    <row r="18" spans="1:16" ht="28.8" x14ac:dyDescent="0.3">
      <c r="A18" s="27" t="s">
        <v>38</v>
      </c>
      <c r="B18" s="27" t="s">
        <v>39</v>
      </c>
      <c r="C18" s="27" t="s">
        <v>40</v>
      </c>
      <c r="D18" s="27" t="s">
        <v>41</v>
      </c>
      <c r="E18" s="28">
        <v>43831</v>
      </c>
      <c r="F18" s="28">
        <v>43862</v>
      </c>
      <c r="G18" s="28">
        <v>43891</v>
      </c>
      <c r="H18" s="28">
        <v>43922</v>
      </c>
      <c r="I18" s="28">
        <v>43952</v>
      </c>
      <c r="J18" s="28">
        <v>43983</v>
      </c>
      <c r="K18" s="28">
        <v>44013</v>
      </c>
      <c r="L18" s="28">
        <v>44044</v>
      </c>
      <c r="M18" s="28">
        <v>44075</v>
      </c>
      <c r="N18" s="28">
        <v>44105</v>
      </c>
      <c r="O18" s="28">
        <v>44136</v>
      </c>
      <c r="P18" s="28">
        <v>44166</v>
      </c>
    </row>
    <row r="19" spans="1:16" x14ac:dyDescent="0.3">
      <c r="A19" s="39" t="s">
        <v>45</v>
      </c>
      <c r="B19" s="29">
        <v>0.05</v>
      </c>
      <c r="C19" s="30">
        <v>0.3</v>
      </c>
      <c r="D19" s="31" t="s">
        <v>46</v>
      </c>
      <c r="E19" s="32">
        <v>20000</v>
      </c>
      <c r="F19" s="32">
        <v>20000</v>
      </c>
      <c r="G19" s="32">
        <v>20000</v>
      </c>
      <c r="H19" s="32">
        <v>27000</v>
      </c>
      <c r="I19" s="32">
        <v>27500</v>
      </c>
      <c r="J19" s="32">
        <v>27500</v>
      </c>
      <c r="K19" s="32">
        <v>35000</v>
      </c>
      <c r="L19" s="32">
        <v>35000</v>
      </c>
      <c r="M19" s="32">
        <v>40000</v>
      </c>
      <c r="N19" s="32">
        <v>30000</v>
      </c>
      <c r="O19" s="32">
        <v>25000</v>
      </c>
      <c r="P19" s="32">
        <v>20000</v>
      </c>
    </row>
    <row r="20" spans="1:16" x14ac:dyDescent="0.3">
      <c r="A20" s="39"/>
      <c r="B20" s="29">
        <v>1.1499999999999999</v>
      </c>
      <c r="C20" s="30">
        <v>0.25</v>
      </c>
      <c r="D20" s="31" t="s">
        <v>47</v>
      </c>
      <c r="E20" s="32">
        <v>3500</v>
      </c>
      <c r="F20" s="32">
        <v>5000</v>
      </c>
      <c r="G20" s="32">
        <v>4500</v>
      </c>
      <c r="H20" s="32">
        <v>2500</v>
      </c>
      <c r="I20" s="32">
        <v>6000</v>
      </c>
      <c r="J20" s="32">
        <v>3500</v>
      </c>
      <c r="K20" s="32">
        <v>7000</v>
      </c>
      <c r="L20" s="32">
        <v>6000</v>
      </c>
      <c r="M20" s="32">
        <v>4500</v>
      </c>
      <c r="N20" s="32">
        <v>7000</v>
      </c>
      <c r="O20" s="32">
        <v>6000</v>
      </c>
      <c r="P20" s="32">
        <v>4000</v>
      </c>
    </row>
    <row r="21" spans="1:16" x14ac:dyDescent="0.3">
      <c r="A21" s="39"/>
      <c r="B21" s="29">
        <v>0.03</v>
      </c>
      <c r="C21" s="30">
        <v>0.15</v>
      </c>
      <c r="D21" s="31" t="s">
        <v>48</v>
      </c>
      <c r="E21" s="32">
        <v>25000</v>
      </c>
      <c r="F21" s="32">
        <v>20000</v>
      </c>
      <c r="G21" s="32">
        <v>20000</v>
      </c>
      <c r="H21" s="32">
        <v>15000</v>
      </c>
      <c r="I21" s="32">
        <v>15000</v>
      </c>
      <c r="J21" s="32">
        <v>12000</v>
      </c>
      <c r="K21" s="32">
        <v>12000</v>
      </c>
      <c r="L21" s="32">
        <v>80000</v>
      </c>
      <c r="M21" s="32">
        <v>15000</v>
      </c>
      <c r="N21" s="32">
        <v>20000</v>
      </c>
      <c r="O21" s="32">
        <v>15000</v>
      </c>
      <c r="P21" s="32">
        <v>10000</v>
      </c>
    </row>
    <row r="22" spans="1:16" x14ac:dyDescent="0.3">
      <c r="A22" s="39"/>
      <c r="B22" s="29">
        <v>0.27</v>
      </c>
      <c r="C22" s="30">
        <v>0.2</v>
      </c>
      <c r="D22" s="31" t="s">
        <v>49</v>
      </c>
      <c r="E22" s="32">
        <v>10000</v>
      </c>
      <c r="F22" s="32">
        <v>10000</v>
      </c>
      <c r="G22" s="32">
        <v>10000</v>
      </c>
      <c r="H22" s="32">
        <v>10000</v>
      </c>
      <c r="I22" s="32">
        <v>10000</v>
      </c>
      <c r="J22" s="32">
        <v>10000</v>
      </c>
      <c r="K22" s="32">
        <v>10000</v>
      </c>
      <c r="L22" s="32">
        <v>10000</v>
      </c>
      <c r="M22" s="32">
        <v>10000</v>
      </c>
      <c r="N22" s="32">
        <v>10000</v>
      </c>
      <c r="O22" s="32">
        <v>10000</v>
      </c>
      <c r="P22" s="32">
        <v>10000</v>
      </c>
    </row>
    <row r="23" spans="1:16" x14ac:dyDescent="0.3">
      <c r="A23" s="31"/>
      <c r="B23" s="31"/>
      <c r="C23" s="31"/>
      <c r="D23" s="31"/>
      <c r="F23" s="34"/>
    </row>
    <row r="24" spans="1:16" x14ac:dyDescent="0.3">
      <c r="A24" s="31"/>
      <c r="B24" s="31"/>
      <c r="C24" s="31"/>
      <c r="D24" s="31"/>
      <c r="F24" s="34"/>
    </row>
    <row r="25" spans="1:16" x14ac:dyDescent="0.3">
      <c r="A25" s="31"/>
      <c r="B25" s="31"/>
      <c r="C25" s="31"/>
      <c r="D25" s="31"/>
      <c r="F25" s="34"/>
    </row>
    <row r="26" spans="1:16" x14ac:dyDescent="0.3">
      <c r="A26" s="31"/>
      <c r="B26" s="31"/>
      <c r="C26" s="31"/>
      <c r="D26" s="31"/>
      <c r="F26" s="34"/>
    </row>
    <row r="27" spans="1:16" x14ac:dyDescent="0.3">
      <c r="A27" s="31"/>
      <c r="B27" s="31"/>
      <c r="C27" s="31"/>
      <c r="D27" s="31"/>
      <c r="F27" s="34"/>
    </row>
  </sheetData>
  <mergeCells count="4">
    <mergeCell ref="A1:AB1"/>
    <mergeCell ref="A2:AB2"/>
    <mergeCell ref="A4:A7"/>
    <mergeCell ref="A19:A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9592C-8489-4228-B827-4EF284FF56C1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 1</vt:lpstr>
      <vt:lpstr>Sheet2</vt:lpstr>
      <vt:lpstr>Sheet3</vt:lpstr>
      <vt:lpstr>Sheet4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Gould</dc:creator>
  <cp:lastModifiedBy>Philippa Fitzgerald (1905945)</cp:lastModifiedBy>
  <dcterms:created xsi:type="dcterms:W3CDTF">2007-08-15T12:42:08Z</dcterms:created>
  <dcterms:modified xsi:type="dcterms:W3CDTF">2024-06-10T20:49:42Z</dcterms:modified>
</cp:coreProperties>
</file>